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D:\Brazil 2021\Jessica 2021 Feb 2022\"/>
    </mc:Choice>
  </mc:AlternateContent>
  <xr:revisionPtr revIDLastSave="0" documentId="8_{4D05A30E-20CD-4107-966B-2B01E8F1E432}" xr6:coauthVersionLast="47" xr6:coauthVersionMax="47" xr10:uidLastSave="{00000000-0000-0000-0000-000000000000}"/>
  <bookViews>
    <workbookView xWindow="-108" yWindow="-108" windowWidth="23256" windowHeight="12576" xr2:uid="{00000000-000D-0000-FFFF-FFFF00000000}"/>
  </bookViews>
  <sheets>
    <sheet name="Table 4"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 i="4" l="1"/>
  <c r="G18" i="4"/>
  <c r="G17" i="4"/>
  <c r="G16" i="4"/>
  <c r="G15" i="4"/>
  <c r="G19" i="4"/>
  <c r="L15" i="4"/>
  <c r="L19" i="4"/>
  <c r="L18" i="4"/>
  <c r="L17" i="4"/>
  <c r="L10" i="4"/>
  <c r="L8" i="4"/>
  <c r="G10" i="4"/>
  <c r="G8" i="4"/>
  <c r="G7" i="4"/>
  <c r="L20" i="4" l="1"/>
  <c r="L21" i="4"/>
  <c r="L11" i="4"/>
  <c r="L12" i="4"/>
  <c r="G20" i="4"/>
  <c r="G21" i="4"/>
  <c r="G11" i="4"/>
  <c r="G12" i="4"/>
  <c r="G9" i="4"/>
  <c r="L9" i="4" l="1"/>
</calcChain>
</file>

<file path=xl/sharedStrings.xml><?xml version="1.0" encoding="utf-8"?>
<sst xmlns="http://schemas.openxmlformats.org/spreadsheetml/2006/main" count="39" uniqueCount="25">
  <si>
    <t>Truck</t>
  </si>
  <si>
    <t>Ocean</t>
  </si>
  <si>
    <t>Total transportation</t>
  </si>
  <si>
    <t>Landed cost</t>
  </si>
  <si>
    <t>Transport % of landed cost</t>
  </si>
  <si>
    <t>Avg</t>
  </si>
  <si>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 xml:space="preserve">2 </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</si>
  <si>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Paranagu</t>
    </r>
    <r>
      <rPr>
        <b/>
        <sz val="11"/>
        <color theme="1"/>
        <rFont val="Calibri"/>
        <family val="2"/>
      </rPr>
      <t>á</t>
    </r>
    <r>
      <rPr>
        <b/>
        <vertAlign val="superscript"/>
        <sz val="11"/>
        <color theme="1"/>
        <rFont val="Calibri"/>
        <family val="2"/>
        <scheme val="minor"/>
      </rPr>
      <t xml:space="preserve">2 </t>
    </r>
    <r>
      <rPr>
        <b/>
        <sz val="11"/>
        <color theme="1"/>
        <rFont val="Calibri"/>
        <family val="2"/>
        <scheme val="minor"/>
      </rPr>
      <t xml:space="preserve">                                                          --US$/mt--</t>
    </r>
  </si>
  <si>
    <t>Table 4.  Quarterly costs of transporting Brazilian soybeans from the southern ports to Hamburg, Germany</t>
  </si>
  <si>
    <r>
      <t>Farm gate price</t>
    </r>
    <r>
      <rPr>
        <vertAlign val="superscript"/>
        <sz val="11"/>
        <color theme="1"/>
        <rFont val="Calibri"/>
        <family val="2"/>
        <scheme val="minor"/>
      </rPr>
      <t>3</t>
    </r>
  </si>
  <si>
    <r>
      <t>Rail</t>
    </r>
    <r>
      <rPr>
        <vertAlign val="superscript"/>
        <sz val="11"/>
        <color theme="1"/>
        <rFont val="Calibri"/>
        <family val="2"/>
        <scheme val="minor"/>
      </rPr>
      <t>4</t>
    </r>
    <r>
      <rPr>
        <sz val="11"/>
        <color theme="1"/>
        <rFont val="Calibri"/>
        <family val="2"/>
        <scheme val="minor"/>
      </rPr>
      <t xml:space="preserve"> </t>
    </r>
  </si>
  <si>
    <r>
      <rPr>
        <vertAlign val="superscript"/>
        <sz val="9"/>
        <color theme="1"/>
        <rFont val="Calibri"/>
        <family val="2"/>
        <scheme val="minor"/>
      </rPr>
      <t>2</t>
    </r>
    <r>
      <rPr>
        <sz val="9"/>
        <color theme="1"/>
        <rFont val="Calibri"/>
        <family val="2"/>
        <scheme val="minor"/>
      </rPr>
      <t>Export port.</t>
    </r>
  </si>
  <si>
    <r>
      <t>4</t>
    </r>
    <r>
      <rPr>
        <sz val="9"/>
        <rFont val="Calibri"/>
        <family val="2"/>
        <scheme val="minor"/>
      </rPr>
      <t xml:space="preserve">In Brazil, there are no public/official rail tariff rates. Rail rates can be up to 30 percent lower than truck rates, depending on the volumes hauled and the terms of contracts signed between the railroad company and shippers.                 </t>
    </r>
  </si>
  <si>
    <t>Source: University of São Paulo, Escola Superior de Agricultura “Luiz de Queiroz,” Brazil (ESALQ/USP) and USDA, Agricultural Marketing Service.</t>
  </si>
  <si>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</si>
  <si>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</si>
  <si>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</si>
  <si>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</si>
  <si>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</si>
  <si>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t>Note: qtr. = quarter. mt = metric ton. Avg = average.</t>
  </si>
  <si>
    <t>-</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</si>
  <si>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--US$/mt--</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</si>
  <si>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--US$/mt--</t>
    </r>
  </si>
  <si>
    <r>
      <rPr>
        <vertAlign val="superscript"/>
        <sz val="9"/>
        <color theme="1"/>
        <rFont val="Calibri"/>
        <family val="2"/>
        <scheme val="minor"/>
      </rPr>
      <t>1</t>
    </r>
    <r>
      <rPr>
        <sz val="9"/>
        <color theme="1"/>
        <rFont val="Calibri"/>
        <family val="2"/>
        <scheme val="minor"/>
      </rPr>
      <t>Producing regions: RS = Rio Grande Do Sul and MT= Mato Grosso.</t>
    </r>
  </si>
  <si>
    <r>
      <t>––––––––––––––––––––––––– 2021</t>
    </r>
    <r>
      <rPr>
        <b/>
        <sz val="11"/>
        <color theme="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</si>
</sst>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7"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1"/>
      <color theme="0"/>
      <name val="Calibri"/>
      <family val="2"/>
    </font>
    <font>
      <sz val="10"/>
      <name val="Arial"/>
      <family val="2"/>
    </font>
    <font>
      <sz val="11"/>
      <color theme="1"/>
      <name val="Calibri"/>
      <family val="2"/>
      <scheme val="minor"/>
    </font>
    <font>
      <sz val="10"/>
      <name val="Arial"/>
      <family val="2"/>
    </font>
    <font>
      <b/>
      <sz val="11"/>
      <color theme="1"/>
      <name val="Calibri"/>
      <family val="2"/>
    </font>
    <font>
      <vertAlign val="superscript"/>
      <sz val="9"/>
      <name val="Calibri"/>
      <family val="2"/>
      <scheme val="minor"/>
    </font>
    <font>
      <sz val="9"/>
      <name val="Calibri"/>
      <family val="2"/>
      <scheme val="minor"/>
    </font>
  </fonts>
  <fills count="9">
    <fill>
      <patternFill patternType="none"/>
    </fill>
    <fill>
      <patternFill patternType="gray125"/>
    </fill>
    <fill>
      <patternFill patternType="solid">
        <fgColor rgb="FF845929"/>
        <bgColor indexed="64"/>
      </patternFill>
    </fill>
    <fill>
      <patternFill patternType="solid">
        <fgColor rgb="FFAC7436"/>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19">
    <xf numFmtId="0" fontId="0" fillId="0" borderId="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165" fontId="11" fillId="0" borderId="0" applyFont="0" applyFill="0" applyBorder="0" applyAlignment="0" applyProtection="0"/>
    <xf numFmtId="0" fontId="13" fillId="0" borderId="0"/>
    <xf numFmtId="166" fontId="11" fillId="0" borderId="0" applyFill="0" applyBorder="0" applyAlignment="0" applyProtection="0"/>
    <xf numFmtId="0" fontId="12" fillId="0" borderId="0"/>
    <xf numFmtId="0" fontId="11" fillId="0" borderId="0"/>
    <xf numFmtId="0" fontId="12" fillId="0" borderId="0"/>
    <xf numFmtId="0" fontId="12" fillId="7" borderId="22" applyNumberFormat="0" applyFont="0" applyAlignment="0" applyProtection="0"/>
    <xf numFmtId="0" fontId="12" fillId="7" borderId="22" applyNumberFormat="0" applyFont="0" applyAlignment="0" applyProtection="0"/>
    <xf numFmtId="9" fontId="11" fillId="0" borderId="0" applyFill="0" applyBorder="0" applyAlignment="0" applyProtection="0"/>
    <xf numFmtId="9" fontId="11" fillId="0" borderId="0" applyFill="0" applyBorder="0" applyAlignment="0" applyProtection="0"/>
    <xf numFmtId="166" fontId="11" fillId="0" borderId="0" applyFill="0" applyBorder="0" applyAlignment="0" applyProtection="0"/>
    <xf numFmtId="165" fontId="12" fillId="0" borderId="0" applyFont="0" applyFill="0" applyBorder="0" applyAlignment="0" applyProtection="0"/>
  </cellStyleXfs>
  <cellXfs count="66">
    <xf numFmtId="0" fontId="0" fillId="0" borderId="0" xfId="0"/>
    <xf numFmtId="0" fontId="8" fillId="3" borderId="1" xfId="0" applyFont="1" applyFill="1" applyBorder="1" applyAlignment="1">
      <alignment horizontal="center"/>
    </xf>
    <xf numFmtId="0" fontId="0" fillId="6" borderId="1" xfId="0" applyFill="1" applyBorder="1"/>
    <xf numFmtId="164" fontId="0" fillId="6" borderId="1" xfId="0" applyNumberFormat="1" applyFill="1" applyBorder="1"/>
    <xf numFmtId="164" fontId="0" fillId="6" borderId="12" xfId="0" applyNumberFormat="1" applyFill="1" applyBorder="1"/>
    <xf numFmtId="0" fontId="0" fillId="6" borderId="14" xfId="0" applyFill="1" applyBorder="1"/>
    <xf numFmtId="164" fontId="0" fillId="6" borderId="14" xfId="0" applyNumberFormat="1" applyFill="1" applyBorder="1"/>
    <xf numFmtId="164" fontId="0" fillId="6" borderId="4" xfId="0" applyNumberFormat="1" applyFill="1" applyBorder="1"/>
    <xf numFmtId="2" fontId="0" fillId="6" borderId="1" xfId="0" applyNumberFormat="1" applyFill="1" applyBorder="1"/>
    <xf numFmtId="2" fontId="0" fillId="6" borderId="12" xfId="0" applyNumberFormat="1" applyFill="1" applyBorder="1"/>
    <xf numFmtId="2" fontId="0" fillId="6" borderId="10" xfId="0" applyNumberFormat="1" applyFill="1" applyBorder="1"/>
    <xf numFmtId="2" fontId="0" fillId="6" borderId="15" xfId="0" applyNumberFormat="1" applyFill="1" applyBorder="1"/>
    <xf numFmtId="2" fontId="0" fillId="6" borderId="1" xfId="0" applyNumberFormat="1" applyFill="1" applyBorder="1" applyAlignment="1">
      <alignment horizontal="center"/>
    </xf>
    <xf numFmtId="2" fontId="0" fillId="6" borderId="1" xfId="0" applyNumberFormat="1" applyFill="1" applyBorder="1" applyAlignment="1">
      <alignment horizontal="right"/>
    </xf>
    <xf numFmtId="164" fontId="0" fillId="6" borderId="1" xfId="0" applyNumberFormat="1" applyFill="1" applyBorder="1" applyAlignment="1">
      <alignment horizontal="right"/>
    </xf>
    <xf numFmtId="43" fontId="0" fillId="6" borderId="1" xfId="0" applyNumberFormat="1" applyFill="1" applyBorder="1" applyAlignment="1">
      <alignment horizontal="right"/>
    </xf>
    <xf numFmtId="43" fontId="0" fillId="6" borderId="12" xfId="0" applyNumberFormat="1" applyFill="1" applyBorder="1"/>
    <xf numFmtId="43" fontId="0" fillId="6" borderId="1" xfId="0" applyNumberFormat="1" applyFill="1" applyBorder="1"/>
    <xf numFmtId="2" fontId="0" fillId="6" borderId="12" xfId="0" applyNumberFormat="1" applyFill="1" applyBorder="1" applyAlignment="1">
      <alignment horizontal="center"/>
    </xf>
    <xf numFmtId="2" fontId="0" fillId="6" borderId="10" xfId="0" applyNumberFormat="1" applyFill="1" applyBorder="1" applyAlignment="1">
      <alignment horizontal="right"/>
    </xf>
    <xf numFmtId="2" fontId="0" fillId="6" borderId="15" xfId="0" applyNumberFormat="1" applyFill="1" applyBorder="1" applyAlignment="1">
      <alignment horizontal="right"/>
    </xf>
    <xf numFmtId="164" fontId="0" fillId="6" borderId="10" xfId="0" applyNumberFormat="1" applyFill="1" applyBorder="1" applyAlignment="1">
      <alignment horizontal="right"/>
    </xf>
    <xf numFmtId="164" fontId="0" fillId="6" borderId="14" xfId="0" applyNumberFormat="1" applyFill="1" applyBorder="1" applyAlignment="1">
      <alignment horizontal="right"/>
    </xf>
    <xf numFmtId="2" fontId="0" fillId="6" borderId="1" xfId="0" applyNumberFormat="1" applyFill="1" applyBorder="1" applyAlignment="1">
      <alignment horizontal="right" vertical="center"/>
    </xf>
    <xf numFmtId="2" fontId="0" fillId="6" borderId="1" xfId="0" applyNumberFormat="1" applyFill="1" applyBorder="1" applyAlignment="1">
      <alignment horizontal="center" vertical="center"/>
    </xf>
    <xf numFmtId="164" fontId="0" fillId="6" borderId="15" xfId="0" applyNumberFormat="1" applyFill="1" applyBorder="1" applyAlignment="1">
      <alignment horizontal="right"/>
    </xf>
    <xf numFmtId="164" fontId="0" fillId="6" borderId="15" xfId="0" applyNumberFormat="1" applyFill="1" applyBorder="1"/>
    <xf numFmtId="0" fontId="9"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0" fillId="4" borderId="14" xfId="0" applyFill="1" applyBorder="1" applyAlignment="1">
      <alignment horizontal="center"/>
    </xf>
    <xf numFmtId="0" fontId="0" fillId="4" borderId="13" xfId="0" applyFill="1" applyBorder="1" applyAlignment="1">
      <alignment horizontal="center"/>
    </xf>
    <xf numFmtId="0" fontId="7" fillId="4" borderId="1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8" borderId="5" xfId="0" applyFont="1" applyFill="1" applyBorder="1" applyAlignment="1">
      <alignment horizontal="left" vertical="top"/>
    </xf>
    <xf numFmtId="0" fontId="1" fillId="8" borderId="0" xfId="0" applyFont="1" applyFill="1" applyBorder="1" applyAlignment="1">
      <alignment horizontal="left" vertical="top"/>
    </xf>
    <xf numFmtId="0" fontId="1" fillId="8" borderId="6" xfId="0" applyFont="1" applyFill="1" applyBorder="1" applyAlignment="1">
      <alignment horizontal="left" vertical="top"/>
    </xf>
    <xf numFmtId="0" fontId="15" fillId="8" borderId="5" xfId="0" applyFont="1" applyFill="1" applyBorder="1" applyAlignment="1">
      <alignment horizontal="left" vertical="top" wrapText="1"/>
    </xf>
    <xf numFmtId="0" fontId="15" fillId="8" borderId="0" xfId="0" applyFont="1" applyFill="1" applyBorder="1" applyAlignment="1">
      <alignment horizontal="left" vertical="top" wrapText="1"/>
    </xf>
    <xf numFmtId="0" fontId="15" fillId="8" borderId="6" xfId="0" applyFont="1" applyFill="1" applyBorder="1" applyAlignment="1">
      <alignment horizontal="left" vertical="top" wrapText="1"/>
    </xf>
    <xf numFmtId="0" fontId="1" fillId="8" borderId="7" xfId="0" applyFont="1" applyFill="1" applyBorder="1" applyAlignment="1">
      <alignment horizontal="left" vertical="top" wrapText="1"/>
    </xf>
    <xf numFmtId="0" fontId="1" fillId="8" borderId="8" xfId="0" applyFont="1" applyFill="1" applyBorder="1" applyAlignment="1">
      <alignment horizontal="left" vertical="top" wrapText="1"/>
    </xf>
    <xf numFmtId="0" fontId="1" fillId="8" borderId="9" xfId="0" applyFont="1" applyFill="1" applyBorder="1" applyAlignment="1">
      <alignment horizontal="left" vertical="top" wrapText="1"/>
    </xf>
    <xf numFmtId="0" fontId="0" fillId="5" borderId="1" xfId="0" applyFill="1" applyBorder="1" applyAlignment="1">
      <alignment horizont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4" xfId="0" applyFill="1" applyBorder="1" applyAlignment="1">
      <alignment horizontal="center"/>
    </xf>
    <xf numFmtId="0" fontId="0" fillId="5" borderId="13" xfId="0" applyFill="1" applyBorder="1" applyAlignment="1">
      <alignment horizontal="center"/>
    </xf>
    <xf numFmtId="0" fontId="5" fillId="5" borderId="14"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8" borderId="2" xfId="0" applyFont="1" applyFill="1" applyBorder="1" applyAlignment="1">
      <alignment horizontal="left" vertical="top"/>
    </xf>
    <xf numFmtId="0" fontId="1" fillId="8" borderId="3" xfId="0" applyFont="1" applyFill="1" applyBorder="1" applyAlignment="1">
      <alignment horizontal="left" vertical="top"/>
    </xf>
    <xf numFmtId="0" fontId="1" fillId="8" borderId="4" xfId="0" applyFont="1" applyFill="1" applyBorder="1" applyAlignment="1">
      <alignment horizontal="left" vertical="top"/>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3"/>
  <sheetViews>
    <sheetView tabSelected="1" workbookViewId="0">
      <selection activeCell="A17" sqref="A17"/>
    </sheetView>
  </sheetViews>
  <sheetFormatPr defaultRowHeight="14.4" x14ac:dyDescent="0.3"/>
  <cols>
    <col min="2" max="2" width="29.109375" customWidth="1"/>
  </cols>
  <sheetData>
    <row r="1" spans="2:12" ht="29.25" customHeight="1" x14ac:dyDescent="0.3">
      <c r="B1" s="27" t="s">
        <v>8</v>
      </c>
      <c r="C1" s="28"/>
      <c r="D1" s="28"/>
      <c r="E1" s="28"/>
      <c r="F1" s="28"/>
      <c r="G1" s="28"/>
      <c r="H1" s="28"/>
      <c r="I1" s="28"/>
      <c r="J1" s="28"/>
      <c r="K1" s="28"/>
      <c r="L1" s="29"/>
    </row>
    <row r="2" spans="2:12" ht="19.5" customHeight="1" x14ac:dyDescent="0.3">
      <c r="B2" s="1"/>
      <c r="C2" s="30" t="s">
        <v>24</v>
      </c>
      <c r="D2" s="31"/>
      <c r="E2" s="31"/>
      <c r="F2" s="31"/>
      <c r="G2" s="31"/>
      <c r="H2" s="31"/>
      <c r="I2" s="31"/>
      <c r="J2" s="31"/>
      <c r="K2" s="31"/>
      <c r="L2" s="32"/>
    </row>
    <row r="3" spans="2:12" x14ac:dyDescent="0.3">
      <c r="B3" s="33"/>
      <c r="C3" s="35" t="s">
        <v>15</v>
      </c>
      <c r="D3" s="35" t="s">
        <v>16</v>
      </c>
      <c r="E3" s="35" t="s">
        <v>17</v>
      </c>
      <c r="F3" s="37" t="s">
        <v>18</v>
      </c>
      <c r="G3" s="37" t="s">
        <v>5</v>
      </c>
      <c r="H3" s="35" t="s">
        <v>15</v>
      </c>
      <c r="I3" s="35" t="s">
        <v>16</v>
      </c>
      <c r="J3" s="35" t="s">
        <v>17</v>
      </c>
      <c r="K3" s="37" t="s">
        <v>18</v>
      </c>
      <c r="L3" s="35" t="s">
        <v>5</v>
      </c>
    </row>
    <row r="4" spans="2:12" x14ac:dyDescent="0.3">
      <c r="B4" s="34"/>
      <c r="C4" s="36"/>
      <c r="D4" s="36"/>
      <c r="E4" s="36"/>
      <c r="F4" s="38"/>
      <c r="G4" s="38"/>
      <c r="H4" s="36"/>
      <c r="I4" s="36"/>
      <c r="J4" s="36"/>
      <c r="K4" s="38"/>
      <c r="L4" s="36"/>
    </row>
    <row r="5" spans="2:12" ht="17.25" customHeight="1" x14ac:dyDescent="0.3">
      <c r="B5" s="48"/>
      <c r="C5" s="49" t="s">
        <v>21</v>
      </c>
      <c r="D5" s="50"/>
      <c r="E5" s="50"/>
      <c r="F5" s="50"/>
      <c r="G5" s="51"/>
      <c r="H5" s="55" t="s">
        <v>7</v>
      </c>
      <c r="I5" s="50"/>
      <c r="J5" s="50"/>
      <c r="K5" s="50"/>
      <c r="L5" s="56"/>
    </row>
    <row r="6" spans="2:12" ht="24" customHeight="1" x14ac:dyDescent="0.3">
      <c r="B6" s="48"/>
      <c r="C6" s="52"/>
      <c r="D6" s="53"/>
      <c r="E6" s="53"/>
      <c r="F6" s="53"/>
      <c r="G6" s="54"/>
      <c r="H6" s="57"/>
      <c r="I6" s="53"/>
      <c r="J6" s="53"/>
      <c r="K6" s="53"/>
      <c r="L6" s="58"/>
    </row>
    <row r="7" spans="2:12" ht="18" customHeight="1" x14ac:dyDescent="0.3">
      <c r="B7" s="2" t="s">
        <v>0</v>
      </c>
      <c r="C7" s="8">
        <v>60.941162750283773</v>
      </c>
      <c r="D7" s="8">
        <v>66.240566612929555</v>
      </c>
      <c r="E7" s="13">
        <v>59.594392046992418</v>
      </c>
      <c r="F7" s="19">
        <v>50.419769258345347</v>
      </c>
      <c r="G7" s="20">
        <f>AVERAGE(C7:F7)</f>
        <v>59.298972667137775</v>
      </c>
      <c r="H7" s="9">
        <v>58.571182026932185</v>
      </c>
      <c r="I7" s="8">
        <v>65.988293270612473</v>
      </c>
      <c r="J7" s="13">
        <v>59.531754315303203</v>
      </c>
      <c r="K7" s="13">
        <v>50.393051316446481</v>
      </c>
      <c r="L7" s="13">
        <f>AVERAGE(H7:K7)</f>
        <v>58.621070232323582</v>
      </c>
    </row>
    <row r="8" spans="2:12" ht="18" customHeight="1" x14ac:dyDescent="0.3">
      <c r="B8" s="2" t="s">
        <v>1</v>
      </c>
      <c r="C8" s="8">
        <v>31.25</v>
      </c>
      <c r="D8" s="8">
        <v>42.7</v>
      </c>
      <c r="E8" s="13">
        <v>54</v>
      </c>
      <c r="F8" s="19">
        <v>52.5</v>
      </c>
      <c r="G8" s="20">
        <f t="shared" ref="G8:G12" si="0">AVERAGE(C8:F8)</f>
        <v>45.112499999999997</v>
      </c>
      <c r="H8" s="9">
        <v>31</v>
      </c>
      <c r="I8" s="8">
        <v>41.9</v>
      </c>
      <c r="J8" s="13">
        <v>53</v>
      </c>
      <c r="K8" s="13">
        <v>51.5</v>
      </c>
      <c r="L8" s="13">
        <f t="shared" ref="L8:L12" si="1">AVERAGE(H8:K8)</f>
        <v>44.35</v>
      </c>
    </row>
    <row r="9" spans="2:12" ht="18" customHeight="1" x14ac:dyDescent="0.3">
      <c r="B9" s="2" t="s">
        <v>2</v>
      </c>
      <c r="C9" s="8">
        <v>92.19116275028378</v>
      </c>
      <c r="D9" s="8">
        <v>108.94056661292956</v>
      </c>
      <c r="E9" s="13">
        <v>113.59439204699243</v>
      </c>
      <c r="F9" s="19">
        <v>102.91976925834535</v>
      </c>
      <c r="G9" s="20">
        <f t="shared" si="0"/>
        <v>104.41147266713779</v>
      </c>
      <c r="H9" s="9">
        <v>89.571182026932178</v>
      </c>
      <c r="I9" s="8">
        <v>107.88829327061248</v>
      </c>
      <c r="J9" s="13">
        <v>112.5317543153032</v>
      </c>
      <c r="K9" s="13">
        <v>101.89305131644647</v>
      </c>
      <c r="L9" s="13">
        <f t="shared" si="1"/>
        <v>102.97107023232358</v>
      </c>
    </row>
    <row r="10" spans="2:12" ht="18" customHeight="1" x14ac:dyDescent="0.3">
      <c r="B10" s="2" t="s">
        <v>9</v>
      </c>
      <c r="C10" s="8">
        <v>463.09537356126765</v>
      </c>
      <c r="D10" s="8">
        <v>495.57252931823058</v>
      </c>
      <c r="E10" s="13">
        <v>513.3125213730923</v>
      </c>
      <c r="F10" s="19">
        <v>457.88314392598096</v>
      </c>
      <c r="G10" s="20">
        <f t="shared" si="0"/>
        <v>482.46589204464289</v>
      </c>
      <c r="H10" s="16">
        <v>463.09537356126765</v>
      </c>
      <c r="I10" s="17">
        <v>495.57252931823058</v>
      </c>
      <c r="J10" s="13">
        <v>513.3125213730923</v>
      </c>
      <c r="K10" s="15">
        <v>457.88314392598096</v>
      </c>
      <c r="L10" s="13">
        <f t="shared" si="1"/>
        <v>482.46589204464289</v>
      </c>
    </row>
    <row r="11" spans="2:12" ht="18" customHeight="1" x14ac:dyDescent="0.3">
      <c r="B11" s="2" t="s">
        <v>3</v>
      </c>
      <c r="C11" s="8">
        <v>555.28653631155146</v>
      </c>
      <c r="D11" s="8">
        <v>604.51309593116014</v>
      </c>
      <c r="E11" s="13">
        <v>626.90691342008472</v>
      </c>
      <c r="F11" s="19">
        <v>560.80291318432637</v>
      </c>
      <c r="G11" s="20">
        <f t="shared" si="0"/>
        <v>586.87736471178073</v>
      </c>
      <c r="H11" s="9">
        <v>552.6665555881998</v>
      </c>
      <c r="I11" s="8">
        <v>603.46082258884303</v>
      </c>
      <c r="J11" s="13">
        <v>625.84427568839556</v>
      </c>
      <c r="K11" s="13">
        <v>559.77619524242743</v>
      </c>
      <c r="L11" s="13">
        <f t="shared" si="1"/>
        <v>585.43696227696648</v>
      </c>
    </row>
    <row r="12" spans="2:12" ht="18" customHeight="1" x14ac:dyDescent="0.3">
      <c r="B12" s="2" t="s">
        <v>4</v>
      </c>
      <c r="C12" s="3">
        <v>16.60244877584401</v>
      </c>
      <c r="D12" s="3">
        <v>18.021208696086767</v>
      </c>
      <c r="E12" s="14">
        <v>18.119818048788026</v>
      </c>
      <c r="F12" s="21">
        <v>18.352217301074784</v>
      </c>
      <c r="G12" s="25">
        <f t="shared" si="0"/>
        <v>17.773923205448398</v>
      </c>
      <c r="H12" s="4">
        <v>16.207092888333381</v>
      </c>
      <c r="I12" s="3">
        <v>17.878259736526459</v>
      </c>
      <c r="J12" s="14">
        <v>17.980791498256373</v>
      </c>
      <c r="K12" s="14">
        <v>18.202462373791853</v>
      </c>
      <c r="L12" s="14">
        <f t="shared" si="1"/>
        <v>17.567151624227016</v>
      </c>
    </row>
    <row r="13" spans="2:12" ht="17.25" customHeight="1" x14ac:dyDescent="0.3">
      <c r="B13" s="59"/>
      <c r="C13" s="49" t="s">
        <v>22</v>
      </c>
      <c r="D13" s="50"/>
      <c r="E13" s="50"/>
      <c r="F13" s="50"/>
      <c r="G13" s="51"/>
      <c r="H13" s="56" t="s">
        <v>6</v>
      </c>
      <c r="I13" s="61"/>
      <c r="J13" s="61"/>
      <c r="K13" s="61"/>
      <c r="L13" s="61"/>
    </row>
    <row r="14" spans="2:12" ht="24" customHeight="1" x14ac:dyDescent="0.3">
      <c r="B14" s="60"/>
      <c r="C14" s="52"/>
      <c r="D14" s="53"/>
      <c r="E14" s="53"/>
      <c r="F14" s="53"/>
      <c r="G14" s="54"/>
      <c r="H14" s="58"/>
      <c r="I14" s="62"/>
      <c r="J14" s="62"/>
      <c r="K14" s="62"/>
      <c r="L14" s="62"/>
    </row>
    <row r="15" spans="2:12" ht="18" customHeight="1" x14ac:dyDescent="0.3">
      <c r="B15" s="2" t="s">
        <v>0</v>
      </c>
      <c r="C15" s="8">
        <v>22.179518228427582</v>
      </c>
      <c r="D15" s="8">
        <v>23.054741577144718</v>
      </c>
      <c r="E15" s="8">
        <v>19.881510199407231</v>
      </c>
      <c r="F15" s="10">
        <v>17.44054064802825</v>
      </c>
      <c r="G15" s="11">
        <f t="shared" ref="G15:G21" si="2">AVERAGE(C15:F15)</f>
        <v>20.639077663251946</v>
      </c>
      <c r="H15" s="9">
        <v>19.912115585218597</v>
      </c>
      <c r="I15" s="8">
        <v>21.09223688204133</v>
      </c>
      <c r="J15" s="13">
        <v>18.316796073284948</v>
      </c>
      <c r="K15" s="13">
        <v>16.05957402172859</v>
      </c>
      <c r="L15" s="13">
        <f t="shared" ref="L15:L21" si="3">AVERAGE(H15:K15)</f>
        <v>18.845180640568366</v>
      </c>
    </row>
    <row r="16" spans="2:12" ht="18" customHeight="1" x14ac:dyDescent="0.3">
      <c r="B16" s="2" t="s">
        <v>10</v>
      </c>
      <c r="C16" s="8">
        <v>30.947854825209575</v>
      </c>
      <c r="D16" s="8">
        <v>30.441459515640542</v>
      </c>
      <c r="E16" s="8">
        <v>30.087668157590045</v>
      </c>
      <c r="F16" s="10">
        <v>27.268314561271339</v>
      </c>
      <c r="G16" s="11">
        <f t="shared" si="2"/>
        <v>29.686324264927876</v>
      </c>
      <c r="H16" s="18" t="s">
        <v>20</v>
      </c>
      <c r="I16" s="12" t="s">
        <v>20</v>
      </c>
      <c r="J16" s="24"/>
      <c r="K16" s="23" t="s">
        <v>20</v>
      </c>
      <c r="L16" s="24" t="s">
        <v>20</v>
      </c>
    </row>
    <row r="17" spans="2:12" ht="18" customHeight="1" x14ac:dyDescent="0.3">
      <c r="B17" s="2" t="s">
        <v>1</v>
      </c>
      <c r="C17" s="8">
        <v>31.25</v>
      </c>
      <c r="D17" s="8">
        <v>42.7</v>
      </c>
      <c r="E17" s="8">
        <v>54</v>
      </c>
      <c r="F17" s="10">
        <v>52.5</v>
      </c>
      <c r="G17" s="11">
        <f t="shared" si="2"/>
        <v>45.112499999999997</v>
      </c>
      <c r="H17" s="9">
        <v>32</v>
      </c>
      <c r="I17" s="8">
        <v>43.8</v>
      </c>
      <c r="J17" s="13">
        <v>55.5</v>
      </c>
      <c r="K17" s="13">
        <v>53.8</v>
      </c>
      <c r="L17" s="13">
        <f t="shared" si="3"/>
        <v>46.275000000000006</v>
      </c>
    </row>
    <row r="18" spans="2:12" ht="18" customHeight="1" x14ac:dyDescent="0.3">
      <c r="B18" s="2" t="s">
        <v>2</v>
      </c>
      <c r="C18" s="8">
        <v>84.377373053637157</v>
      </c>
      <c r="D18" s="8">
        <v>96.196201092785259</v>
      </c>
      <c r="E18" s="8">
        <v>103.96917835699728</v>
      </c>
      <c r="F18" s="10">
        <v>97.208855209299585</v>
      </c>
      <c r="G18" s="11">
        <f t="shared" si="2"/>
        <v>95.437901928179826</v>
      </c>
      <c r="H18" s="9">
        <v>51.912115585218601</v>
      </c>
      <c r="I18" s="8">
        <v>64.892236882041331</v>
      </c>
      <c r="J18" s="13">
        <v>73.816796073284948</v>
      </c>
      <c r="K18" s="13">
        <v>69.859574021728591</v>
      </c>
      <c r="L18" s="13">
        <f t="shared" si="3"/>
        <v>65.120180640568364</v>
      </c>
    </row>
    <row r="19" spans="2:12" ht="18" customHeight="1" x14ac:dyDescent="0.3">
      <c r="B19" s="2" t="s">
        <v>9</v>
      </c>
      <c r="C19" s="8">
        <v>463.09537356126765</v>
      </c>
      <c r="D19" s="8">
        <v>495.57252931823058</v>
      </c>
      <c r="E19" s="13">
        <v>513.3125213730923</v>
      </c>
      <c r="F19" s="10">
        <v>457.88314392598096</v>
      </c>
      <c r="G19" s="11">
        <f t="shared" si="2"/>
        <v>482.46589204464289</v>
      </c>
      <c r="H19" s="9">
        <v>475.63763189191468</v>
      </c>
      <c r="I19" s="8">
        <v>505.85751469509529</v>
      </c>
      <c r="J19" s="13">
        <v>497.59168666150208</v>
      </c>
      <c r="K19" s="13">
        <v>478.45373144413702</v>
      </c>
      <c r="L19" s="13">
        <f t="shared" si="3"/>
        <v>489.38514117316225</v>
      </c>
    </row>
    <row r="20" spans="2:12" ht="18" customHeight="1" x14ac:dyDescent="0.3">
      <c r="B20" s="2" t="s">
        <v>3</v>
      </c>
      <c r="C20" s="8">
        <v>547.47274661490485</v>
      </c>
      <c r="D20" s="8">
        <v>591.76873041101589</v>
      </c>
      <c r="E20" s="13">
        <v>617.2816997300896</v>
      </c>
      <c r="F20" s="10">
        <v>555.0919991352805</v>
      </c>
      <c r="G20" s="11">
        <f t="shared" si="2"/>
        <v>577.90379397282277</v>
      </c>
      <c r="H20" s="9">
        <v>527.54974747713322</v>
      </c>
      <c r="I20" s="8">
        <v>570.74975157713664</v>
      </c>
      <c r="J20" s="13">
        <v>571.40848273478707</v>
      </c>
      <c r="K20" s="13">
        <v>548.3133054658656</v>
      </c>
      <c r="L20" s="13">
        <f t="shared" si="3"/>
        <v>554.50532181373057</v>
      </c>
    </row>
    <row r="21" spans="2:12" ht="18" customHeight="1" x14ac:dyDescent="0.3">
      <c r="B21" s="5" t="s">
        <v>4</v>
      </c>
      <c r="C21" s="3">
        <v>15.412159523072777</v>
      </c>
      <c r="D21" s="3">
        <v>16.255708716810993</v>
      </c>
      <c r="E21" s="14">
        <v>16.843068311025334</v>
      </c>
      <c r="F21" s="21">
        <v>17.512206149742934</v>
      </c>
      <c r="G21" s="26">
        <f t="shared" si="2"/>
        <v>16.505785675163011</v>
      </c>
      <c r="H21" s="7">
        <v>9.8402313399777999</v>
      </c>
      <c r="I21" s="6">
        <v>11.36964785402472</v>
      </c>
      <c r="J21" s="22">
        <v>12.918393461713132</v>
      </c>
      <c r="K21" s="22">
        <v>12.740813203935208</v>
      </c>
      <c r="L21" s="14">
        <f t="shared" si="3"/>
        <v>11.717271464912713</v>
      </c>
    </row>
    <row r="22" spans="2:12" x14ac:dyDescent="0.3">
      <c r="B22" s="63" t="s">
        <v>23</v>
      </c>
      <c r="C22" s="64"/>
      <c r="D22" s="64"/>
      <c r="E22" s="64"/>
      <c r="F22" s="64"/>
      <c r="G22" s="64"/>
      <c r="H22" s="64"/>
      <c r="I22" s="64"/>
      <c r="J22" s="64"/>
      <c r="K22" s="64"/>
      <c r="L22" s="65"/>
    </row>
    <row r="23" spans="2:12" x14ac:dyDescent="0.3">
      <c r="B23" s="39" t="s">
        <v>11</v>
      </c>
      <c r="C23" s="40"/>
      <c r="D23" s="40"/>
      <c r="E23" s="40"/>
      <c r="F23" s="40"/>
      <c r="G23" s="40"/>
      <c r="H23" s="40"/>
      <c r="I23" s="40"/>
      <c r="J23" s="40"/>
      <c r="K23" s="40"/>
      <c r="L23" s="41"/>
    </row>
    <row r="24" spans="2:12" x14ac:dyDescent="0.3">
      <c r="B24" s="39" t="s">
        <v>14</v>
      </c>
      <c r="C24" s="40"/>
      <c r="D24" s="40"/>
      <c r="E24" s="40"/>
      <c r="F24" s="40"/>
      <c r="G24" s="40"/>
      <c r="H24" s="40"/>
      <c r="I24" s="40"/>
      <c r="J24" s="40"/>
      <c r="K24" s="40"/>
      <c r="L24" s="41"/>
    </row>
    <row r="25" spans="2:12" ht="28.8" customHeight="1" x14ac:dyDescent="0.3">
      <c r="B25" s="42" t="s">
        <v>12</v>
      </c>
      <c r="C25" s="43"/>
      <c r="D25" s="43"/>
      <c r="E25" s="43"/>
      <c r="F25" s="43"/>
      <c r="G25" s="43"/>
      <c r="H25" s="43"/>
      <c r="I25" s="43"/>
      <c r="J25" s="43"/>
      <c r="K25" s="43"/>
      <c r="L25" s="44"/>
    </row>
    <row r="26" spans="2:12" x14ac:dyDescent="0.3">
      <c r="B26" s="39" t="s">
        <v>19</v>
      </c>
      <c r="C26" s="40"/>
      <c r="D26" s="40"/>
      <c r="E26" s="40"/>
      <c r="F26" s="40"/>
      <c r="G26" s="40"/>
      <c r="H26" s="40"/>
      <c r="I26" s="40"/>
      <c r="J26" s="40"/>
      <c r="K26" s="40"/>
      <c r="L26" s="41"/>
    </row>
    <row r="27" spans="2:12" x14ac:dyDescent="0.3">
      <c r="B27" s="45" t="s">
        <v>13</v>
      </c>
      <c r="C27" s="46"/>
      <c r="D27" s="46"/>
      <c r="E27" s="46"/>
      <c r="F27" s="46"/>
      <c r="G27" s="46"/>
      <c r="H27" s="46"/>
      <c r="I27" s="46"/>
      <c r="J27" s="46"/>
      <c r="K27" s="46"/>
      <c r="L27" s="47"/>
    </row>
    <row r="28" spans="2:12" ht="18" customHeight="1" x14ac:dyDescent="0.3"/>
    <row r="29" spans="2:12" ht="18" customHeight="1" x14ac:dyDescent="0.3"/>
    <row r="30" spans="2:12" ht="18" customHeight="1" x14ac:dyDescent="0.3"/>
    <row r="31" spans="2:12" ht="18" customHeight="1" x14ac:dyDescent="0.3"/>
    <row r="32" spans="2:12" ht="18" customHeight="1" x14ac:dyDescent="0.3"/>
    <row r="33" ht="18" customHeight="1" x14ac:dyDescent="0.3"/>
  </sheetData>
  <mergeCells count="25">
    <mergeCell ref="B24:L24"/>
    <mergeCell ref="B25:L25"/>
    <mergeCell ref="B26:L26"/>
    <mergeCell ref="B27:L27"/>
    <mergeCell ref="B5:B6"/>
    <mergeCell ref="C5:G6"/>
    <mergeCell ref="H5:L6"/>
    <mergeCell ref="B13:B14"/>
    <mergeCell ref="C13:G14"/>
    <mergeCell ref="H13:L14"/>
    <mergeCell ref="B22:L22"/>
    <mergeCell ref="B23:L23"/>
    <mergeCell ref="B1:L1"/>
    <mergeCell ref="C2:L2"/>
    <mergeCell ref="B3:B4"/>
    <mergeCell ref="C3:C4"/>
    <mergeCell ref="D3:D4"/>
    <mergeCell ref="E3:E4"/>
    <mergeCell ref="F3:F4"/>
    <mergeCell ref="G3:G4"/>
    <mergeCell ref="H3:H4"/>
    <mergeCell ref="I3:I4"/>
    <mergeCell ref="J3:J4"/>
    <mergeCell ref="K3:K4"/>
    <mergeCell ref="L3:L4"/>
  </mergeCells>
  <pageMargins left="0.7" right="0.7" top="0.75" bottom="0.75" header="0.3" footer="0.3"/>
  <pageSetup orientation="portrait" r:id="rId1"/>
  <ignoredErrors>
    <ignoredError sqref="G7:G12 L7:L12 L17 L18:L21 L15 G15:G2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4</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2022-02-09T19:17:50Z</dcterms:modified>
</cp:coreProperties>
</file>