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Brazil 2020\Jessica 2019 March 2020\"/>
    </mc:Choice>
  </mc:AlternateContent>
  <xr:revisionPtr revIDLastSave="0" documentId="13_ncr:1_{C6549B73-5F31-42DE-B62D-8C662F840858}" xr6:coauthVersionLast="47" xr6:coauthVersionMax="47" xr10:uidLastSave="{00000000-0000-0000-0000-000000000000}"/>
  <bookViews>
    <workbookView xWindow="-108" yWindow="-108" windowWidth="23256" windowHeight="14016" xr2:uid="{00000000-000D-0000-FFFF-FFFF00000000}"/>
  </bookViews>
  <sheets>
    <sheet name="Table 5" sheetId="5"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5" l="1"/>
  <c r="I21" i="5"/>
  <c r="H21" i="5"/>
  <c r="G21" i="5"/>
  <c r="K21" i="5" s="1"/>
</calcChain>
</file>

<file path=xl/sharedStrings.xml><?xml version="1.0" encoding="utf-8"?>
<sst xmlns="http://schemas.openxmlformats.org/spreadsheetml/2006/main" count="40" uniqueCount="25">
  <si>
    <t>Truck</t>
  </si>
  <si>
    <t>Ocean</t>
  </si>
  <si>
    <t>Total transportation</t>
  </si>
  <si>
    <t>Landed cost</t>
  </si>
  <si>
    <t>Transport % of landed cost</t>
  </si>
  <si>
    <t>Avg</t>
  </si>
  <si>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--US$/mt--</t>
    </r>
  </si>
  <si>
    <r>
      <t>Southwest PI</t>
    </r>
    <r>
      <rPr>
        <b/>
        <vertAlign val="superscript"/>
        <sz val="11"/>
        <color theme="1"/>
        <rFont val="Calibri"/>
        <family val="2"/>
        <scheme val="minor"/>
      </rPr>
      <t>1</t>
    </r>
    <r>
      <rPr>
        <b/>
        <sz val="11"/>
        <color theme="1"/>
        <rFont val="Calibri"/>
        <family val="2"/>
        <scheme val="minor"/>
      </rPr>
      <t xml:space="preserve"> - S</t>
    </r>
    <r>
      <rPr>
        <b/>
        <sz val="11"/>
        <color theme="1"/>
        <rFont val="Calibri"/>
        <family val="2"/>
      </rPr>
      <t>ão Luís</t>
    </r>
    <r>
      <rPr>
        <b/>
        <vertAlign val="superscript"/>
        <sz val="11"/>
        <color theme="1"/>
        <rFont val="Calibri"/>
        <family val="2"/>
        <scheme val="minor"/>
      </rPr>
      <t>2</t>
    </r>
    <r>
      <rPr>
        <b/>
        <sz val="11"/>
        <color theme="1"/>
        <rFont val="Calibri"/>
        <family val="2"/>
        <scheme val="minor"/>
      </rPr>
      <t xml:space="preserve">                                                        --US$/mt-- </t>
    </r>
  </si>
  <si>
    <r>
      <t xml:space="preserve">     South MA</t>
    </r>
    <r>
      <rPr>
        <b/>
        <vertAlign val="superscript"/>
        <sz val="11"/>
        <color theme="1"/>
        <rFont val="Calibri"/>
        <family val="2"/>
        <scheme val="minor"/>
      </rPr>
      <t>1</t>
    </r>
    <r>
      <rPr>
        <b/>
        <sz val="11"/>
        <color theme="1"/>
        <rFont val="Calibri"/>
        <family val="2"/>
        <scheme val="minor"/>
      </rPr>
      <t xml:space="preserve"> - S</t>
    </r>
    <r>
      <rPr>
        <b/>
        <sz val="11"/>
        <color theme="1"/>
        <rFont val="Calibri"/>
        <family val="2"/>
      </rPr>
      <t>ão Luís</t>
    </r>
    <r>
      <rPr>
        <b/>
        <vertAlign val="superscript"/>
        <sz val="11"/>
        <color theme="1"/>
        <rFont val="Calibri"/>
        <family val="2"/>
        <scheme val="minor"/>
      </rPr>
      <t xml:space="preserve">2 </t>
    </r>
    <r>
      <rPr>
        <b/>
        <sz val="11"/>
        <color theme="1"/>
        <rFont val="Calibri"/>
        <family val="2"/>
        <scheme val="minor"/>
      </rPr>
      <t xml:space="preserve">                                                          --US$/mt--</t>
    </r>
  </si>
  <si>
    <t>Table 5.  Quarterly costs of transporting Brazilian soybeans from the northern and northeastern ports to Shanghai, China</t>
  </si>
  <si>
    <r>
      <t>––––––––––––––––––––––––– 2019</t>
    </r>
    <r>
      <rPr>
        <b/>
        <sz val="11"/>
        <color theme="0"/>
        <rFont val="Calibri"/>
        <family val="2"/>
      </rPr>
      <t>–––––––––––––––––––––––––</t>
    </r>
  </si>
  <si>
    <r>
      <t>Barge</t>
    </r>
    <r>
      <rPr>
        <vertAlign val="superscript"/>
        <sz val="11"/>
        <color theme="1"/>
        <rFont val="Calibri"/>
        <family val="2"/>
        <scheme val="minor"/>
      </rPr>
      <t>4</t>
    </r>
    <r>
      <rPr>
        <sz val="11"/>
        <color theme="1"/>
        <rFont val="Calibri"/>
        <family val="2"/>
        <scheme val="minor"/>
      </rPr>
      <t xml:space="preserve"> </t>
    </r>
  </si>
  <si>
    <t>-</t>
  </si>
  <si>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</si>
  <si>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</si>
  <si>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t>Source: University of São Paulo, Escola Superior de Agricultura “Luiz de Queiroz,” Brazil (ESALQ/USP) and USDA, Agricultural Marketing Service.</t>
  </si>
  <si>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t>
    </r>
    <r>
      <rPr>
        <sz val="9"/>
        <color theme="1"/>
        <rFont val="Calibri"/>
        <family val="2"/>
        <scheme val="minor"/>
      </rPr>
      <t>MA = Maranhão.</t>
    </r>
  </si>
  <si>
    <r>
      <t>4</t>
    </r>
    <r>
      <rPr>
        <sz val="9"/>
        <rFont val="Calibri"/>
        <family val="2"/>
        <scheme val="minor"/>
      </rPr>
      <t xml:space="preserve">In Brazil, there are no public/official Barge rates. Barge rates can be up to 60 percent lower than truck rates, depending on the volumes hauled and the terms of contracts signed between the barge company and shippers. The distance is in nautical miles.                 </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</si>
  <si>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</si>
  <si>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1st qtr.</t>
  </si>
  <si>
    <t>2nd qtr.</t>
  </si>
  <si>
    <t>3rd qtr.</t>
  </si>
  <si>
    <t>4th qtr.</t>
  </si>
  <si>
    <r>
      <t>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t>
    </r>
    <r>
      <rPr>
        <b/>
        <sz val="11"/>
        <color theme="1"/>
        <rFont val="Calibri"/>
        <family val="2"/>
        <scheme val="minor"/>
      </rPr>
      <t xml:space="preserve">                                                           --US$/mt--</t>
    </r>
  </si>
  <si>
    <t>Note: qtr. = quarter. mt = metric ton. Avg =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</si>
</sst>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9"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1"/>
      <color theme="0"/>
      <name val="Calibri"/>
      <family val="2"/>
    </font>
    <font>
      <sz val="10"/>
      <name val="Arial"/>
      <family val="2"/>
    </font>
    <font>
      <sz val="11"/>
      <color theme="1"/>
      <name val="Calibri"/>
      <family val="2"/>
      <scheme val="minor"/>
    </font>
    <font>
      <sz val="10"/>
      <name val="Arial"/>
      <family val="2"/>
    </font>
    <font>
      <b/>
      <sz val="11"/>
      <color theme="1"/>
      <name val="Calibri"/>
      <family val="2"/>
    </font>
    <font>
      <sz val="9"/>
      <color theme="1"/>
      <name val="Calibri"/>
      <family val="2"/>
    </font>
    <font>
      <vertAlign val="superscript"/>
      <sz val="9"/>
      <name val="Calibri"/>
      <family val="2"/>
      <scheme val="minor"/>
    </font>
    <font>
      <sz val="9"/>
      <name val="Calibri"/>
      <family val="2"/>
      <scheme val="minor"/>
    </font>
    <font>
      <sz val="11"/>
      <name val="Calibri"/>
      <family val="2"/>
      <scheme val="minor"/>
    </font>
  </fonts>
  <fills count="9">
    <fill>
      <patternFill patternType="none"/>
    </fill>
    <fill>
      <patternFill patternType="gray125"/>
    </fill>
    <fill>
      <patternFill patternType="solid">
        <fgColor rgb="FF845929"/>
        <bgColor indexed="64"/>
      </patternFill>
    </fill>
    <fill>
      <patternFill patternType="solid">
        <fgColor rgb="FFAC7436"/>
        <bgColor indexed="64"/>
      </patternFill>
    </fill>
    <fill>
      <patternFill patternType="solid">
        <fgColor rgb="FFD09F6A"/>
        <bgColor indexed="64"/>
      </patternFill>
    </fill>
    <fill>
      <patternFill patternType="solid">
        <fgColor rgb="FFDFBE99"/>
        <bgColor indexed="64"/>
      </patternFill>
    </fill>
    <fill>
      <patternFill patternType="solid">
        <fgColor rgb="FFEFDFCD"/>
        <bgColor indexed="64"/>
      </patternFill>
    </fill>
    <fill>
      <patternFill patternType="solid">
        <fgColor rgb="FFFFFFCC"/>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thin">
        <color auto="1"/>
      </top>
      <bottom style="thin">
        <color indexed="64"/>
      </bottom>
      <diagonal/>
    </border>
  </borders>
  <cellStyleXfs count="21">
    <xf numFmtId="0" fontId="0" fillId="0" borderId="0"/>
    <xf numFmtId="43"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13" fillId="0" borderId="0"/>
    <xf numFmtId="166" fontId="11" fillId="0" borderId="0" applyFill="0" applyBorder="0" applyAlignment="0" applyProtection="0"/>
    <xf numFmtId="0" fontId="12" fillId="0" borderId="0"/>
    <xf numFmtId="0" fontId="11" fillId="0" borderId="0"/>
    <xf numFmtId="0" fontId="12" fillId="0" borderId="0"/>
    <xf numFmtId="0" fontId="12" fillId="7" borderId="22" applyNumberFormat="0" applyFont="0" applyAlignment="0" applyProtection="0"/>
    <xf numFmtId="0" fontId="12" fillId="7" borderId="22" applyNumberFormat="0" applyFont="0" applyAlignment="0" applyProtection="0"/>
    <xf numFmtId="9" fontId="11" fillId="0" borderId="0" applyFill="0" applyBorder="0" applyAlignment="0" applyProtection="0"/>
    <xf numFmtId="9" fontId="11" fillId="0" borderId="0" applyFill="0" applyBorder="0" applyAlignment="0" applyProtection="0"/>
    <xf numFmtId="166" fontId="11" fillId="0" borderId="0" applyFill="0" applyBorder="0" applyAlignment="0" applyProtection="0"/>
    <xf numFmtId="165" fontId="12" fillId="0" borderId="0" applyFont="0" applyFill="0" applyBorder="0" applyAlignment="0" applyProtection="0"/>
    <xf numFmtId="43" fontId="11" fillId="0" borderId="0" applyFont="0" applyFill="0" applyBorder="0" applyAlignment="0" applyProtection="0"/>
    <xf numFmtId="0" fontId="11" fillId="0" borderId="0"/>
  </cellStyleXfs>
  <cellXfs count="64">
    <xf numFmtId="0" fontId="0" fillId="0" borderId="0" xfId="0"/>
    <xf numFmtId="0" fontId="8" fillId="3" borderId="1" xfId="0" applyFont="1" applyFill="1" applyBorder="1" applyAlignment="1">
      <alignment horizontal="center"/>
    </xf>
    <xf numFmtId="0" fontId="0" fillId="6" borderId="1" xfId="0" applyFill="1" applyBorder="1"/>
    <xf numFmtId="164" fontId="0" fillId="6" borderId="1" xfId="0" applyNumberFormat="1" applyFill="1" applyBorder="1"/>
    <xf numFmtId="2" fontId="0" fillId="6" borderId="1" xfId="0" applyNumberFormat="1" applyFill="1" applyBorder="1"/>
    <xf numFmtId="2" fontId="0" fillId="6" borderId="12" xfId="0" applyNumberFormat="1" applyFill="1" applyBorder="1"/>
    <xf numFmtId="2" fontId="0" fillId="6" borderId="10" xfId="0" applyNumberFormat="1" applyFill="1" applyBorder="1"/>
    <xf numFmtId="164" fontId="0" fillId="6" borderId="10" xfId="0" applyNumberFormat="1" applyFill="1" applyBorder="1"/>
    <xf numFmtId="2" fontId="0" fillId="6" borderId="15" xfId="0" applyNumberFormat="1" applyFill="1" applyBorder="1"/>
    <xf numFmtId="164" fontId="0" fillId="6" borderId="1" xfId="0" applyNumberFormat="1" applyFill="1" applyBorder="1" applyAlignment="1">
      <alignment horizontal="center"/>
    </xf>
    <xf numFmtId="2" fontId="0" fillId="6" borderId="1" xfId="0" applyNumberFormat="1" applyFill="1" applyBorder="1" applyAlignment="1">
      <alignment horizontal="right"/>
    </xf>
    <xf numFmtId="164" fontId="0" fillId="6" borderId="15" xfId="0" applyNumberFormat="1" applyFill="1" applyBorder="1" applyAlignment="1">
      <alignment horizontal="right"/>
    </xf>
    <xf numFmtId="164" fontId="0" fillId="6" borderId="23" xfId="0" applyNumberFormat="1" applyFill="1" applyBorder="1"/>
    <xf numFmtId="164" fontId="0" fillId="6" borderId="1" xfId="0" applyNumberFormat="1" applyFill="1" applyBorder="1" applyAlignment="1">
      <alignment horizontal="right"/>
    </xf>
    <xf numFmtId="2" fontId="0" fillId="6" borderId="1" xfId="0" applyNumberFormat="1" applyFill="1" applyBorder="1" applyAlignment="1">
      <alignment horizontal="center"/>
    </xf>
    <xf numFmtId="0" fontId="9"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0" fillId="4" borderId="14" xfId="0" applyFill="1" applyBorder="1" applyAlignment="1">
      <alignment horizontal="center"/>
    </xf>
    <xf numFmtId="0" fontId="0" fillId="4" borderId="13" xfId="0" applyFill="1" applyBorder="1" applyAlignment="1">
      <alignment horizontal="center"/>
    </xf>
    <xf numFmtId="0" fontId="7" fillId="4" borderId="1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0" fillId="5" borderId="1" xfId="0" applyFill="1" applyBorder="1" applyAlignment="1">
      <alignment horizont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5" xfId="0" applyFill="1" applyBorder="1" applyAlignment="1">
      <alignment horizontal="center"/>
    </xf>
    <xf numFmtId="0" fontId="1" fillId="8" borderId="7" xfId="0" applyFont="1" applyFill="1" applyBorder="1" applyAlignment="1">
      <alignment horizontal="left" vertical="top" wrapText="1"/>
    </xf>
    <xf numFmtId="0" fontId="1" fillId="8" borderId="8" xfId="0" applyFont="1" applyFill="1" applyBorder="1" applyAlignment="1">
      <alignment horizontal="left" vertical="top" wrapText="1"/>
    </xf>
    <xf numFmtId="0" fontId="1" fillId="8" borderId="9"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0" xfId="0" applyFont="1" applyFill="1" applyAlignment="1">
      <alignment horizontal="left" vertical="top" wrapText="1"/>
    </xf>
    <xf numFmtId="0" fontId="1" fillId="8" borderId="6" xfId="0" applyFont="1" applyFill="1" applyBorder="1" applyAlignment="1">
      <alignment horizontal="left" vertical="top" wrapText="1"/>
    </xf>
    <xf numFmtId="0" fontId="1" fillId="8" borderId="5" xfId="0" applyFont="1" applyFill="1" applyBorder="1"/>
    <xf numFmtId="0" fontId="1" fillId="8" borderId="0" xfId="0" applyFont="1" applyFill="1"/>
    <xf numFmtId="0" fontId="1" fillId="8" borderId="6" xfId="0" applyFont="1" applyFill="1" applyBorder="1"/>
    <xf numFmtId="0" fontId="1" fillId="8" borderId="5" xfId="0" applyFont="1" applyFill="1" applyBorder="1" applyAlignment="1">
      <alignment horizontal="left" vertical="top"/>
    </xf>
    <xf numFmtId="0" fontId="1" fillId="8" borderId="0" xfId="0" applyFont="1" applyFill="1" applyAlignment="1">
      <alignment horizontal="left" vertical="top"/>
    </xf>
    <xf numFmtId="0" fontId="1" fillId="8" borderId="6" xfId="0" applyFont="1" applyFill="1" applyBorder="1" applyAlignment="1">
      <alignment horizontal="left" vertical="top"/>
    </xf>
    <xf numFmtId="0" fontId="16" fillId="8" borderId="5" xfId="0" applyFont="1" applyFill="1" applyBorder="1" applyAlignment="1">
      <alignment horizontal="left" vertical="top" wrapText="1"/>
    </xf>
    <xf numFmtId="0" fontId="16" fillId="8" borderId="0" xfId="0" applyFont="1" applyFill="1" applyAlignment="1">
      <alignment horizontal="left" vertical="top" wrapText="1"/>
    </xf>
    <xf numFmtId="0" fontId="16" fillId="8" borderId="6" xfId="0" applyFont="1" applyFill="1" applyBorder="1" applyAlignment="1">
      <alignment horizontal="left" vertical="top" wrapText="1"/>
    </xf>
    <xf numFmtId="2" fontId="18" fillId="6" borderId="10" xfId="0" applyNumberFormat="1" applyFont="1" applyFill="1" applyBorder="1"/>
    <xf numFmtId="2" fontId="18" fillId="6" borderId="1" xfId="0" applyNumberFormat="1" applyFont="1" applyFill="1" applyBorder="1"/>
    <xf numFmtId="2" fontId="18" fillId="6" borderId="15" xfId="0" applyNumberFormat="1" applyFont="1" applyFill="1" applyBorder="1"/>
    <xf numFmtId="2" fontId="18" fillId="6" borderId="10" xfId="0" applyNumberFormat="1" applyFont="1" applyFill="1" applyBorder="1" applyAlignment="1">
      <alignment horizontal="center"/>
    </xf>
    <xf numFmtId="2" fontId="18" fillId="6" borderId="1" xfId="0" applyNumberFormat="1" applyFont="1" applyFill="1" applyBorder="1" applyAlignment="1">
      <alignment horizontal="center"/>
    </xf>
    <xf numFmtId="2" fontId="18" fillId="6" borderId="1" xfId="0" applyNumberFormat="1" applyFont="1" applyFill="1" applyBorder="1" applyAlignment="1">
      <alignment horizontal="right"/>
    </xf>
    <xf numFmtId="164" fontId="18" fillId="6" borderId="10" xfId="0" applyNumberFormat="1" applyFont="1" applyFill="1" applyBorder="1"/>
    <xf numFmtId="164" fontId="18" fillId="6" borderId="1" xfId="0" applyNumberFormat="1" applyFont="1" applyFill="1" applyBorder="1"/>
    <xf numFmtId="164" fontId="18" fillId="6" borderId="1" xfId="0" applyNumberFormat="1" applyFont="1" applyFill="1" applyBorder="1" applyAlignment="1">
      <alignment horizontal="center"/>
    </xf>
    <xf numFmtId="164" fontId="18" fillId="6" borderId="15" xfId="0" applyNumberFormat="1" applyFont="1" applyFill="1" applyBorder="1" applyAlignment="1">
      <alignment horizontal="right"/>
    </xf>
  </cellXfs>
  <cellStyles count="21">
    <cellStyle name="Comma 2" xfId="1" xr:uid="{00000000-0005-0000-0000-000000000000}"/>
    <cellStyle name="Comma 3" xfId="9" xr:uid="{00000000-0005-0000-0000-000001000000}"/>
    <cellStyle name="Comma 4" xfId="19" xr:uid="{00000000-0005-0000-0000-000002000000}"/>
    <cellStyle name="Normal" xfId="0" builtinId="0"/>
    <cellStyle name="Normal 2" xfId="2" xr:uid="{00000000-0005-0000-0000-000004000000}"/>
    <cellStyle name="Normal 2 2" xfId="3" xr:uid="{00000000-0005-0000-0000-000005000000}"/>
    <cellStyle name="Normal 2 2 2" xfId="20" xr:uid="{00000000-0005-0000-0000-000006000000}"/>
    <cellStyle name="Normal 3" xfId="4" xr:uid="{00000000-0005-0000-0000-000007000000}"/>
    <cellStyle name="Normal 3 2" xfId="10" xr:uid="{00000000-0005-0000-0000-000008000000}"/>
    <cellStyle name="Normal 4" xfId="11" xr:uid="{00000000-0005-0000-0000-000009000000}"/>
    <cellStyle name="Normal 5" xfId="12" xr:uid="{00000000-0005-0000-0000-00000A000000}"/>
    <cellStyle name="Normal 6" xfId="8" xr:uid="{00000000-0005-0000-0000-00000B000000}"/>
    <cellStyle name="Nota 2" xfId="13" xr:uid="{00000000-0005-0000-0000-00000C000000}"/>
    <cellStyle name="Nota 2 2" xfId="14" xr:uid="{00000000-0005-0000-0000-00000D000000}"/>
    <cellStyle name="Percent 2" xfId="5" xr:uid="{00000000-0005-0000-0000-00000E000000}"/>
    <cellStyle name="Percent 3" xfId="6" xr:uid="{00000000-0005-0000-0000-00000F000000}"/>
    <cellStyle name="Percent 4" xfId="15" xr:uid="{00000000-0005-0000-0000-000010000000}"/>
    <cellStyle name="Porcentagem 2" xfId="16" xr:uid="{00000000-0005-0000-0000-000011000000}"/>
    <cellStyle name="Separador de milhares 2" xfId="7" xr:uid="{00000000-0005-0000-0000-000012000000}"/>
    <cellStyle name="Separador de milhares 2 2" xfId="17" xr:uid="{00000000-0005-0000-0000-000013000000}"/>
    <cellStyle name="Separador de milhares 3" xfId="18" xr:uid="{00000000-0005-0000-0000-000014000000}"/>
  </cellStyles>
  <dxfs count="0"/>
  <tableStyles count="0" defaultTableStyle="TableStyleMedium9" defaultPivotStyle="PivotStyleLight16"/>
  <colors>
    <mruColors>
      <color rgb="FFEFDFCD"/>
      <color rgb="FFDFBE99"/>
      <color rgb="FFD09F6A"/>
      <color rgb="FFAC7436"/>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32"/>
  <sheetViews>
    <sheetView tabSelected="1" topLeftCell="A4" workbookViewId="0">
      <selection activeCell="M11" sqref="M11"/>
    </sheetView>
  </sheetViews>
  <sheetFormatPr defaultRowHeight="14.4" x14ac:dyDescent="0.3"/>
  <cols>
    <col min="1" max="1" width="29.109375" customWidth="1"/>
  </cols>
  <sheetData>
    <row r="1" spans="1:11" ht="29.25" customHeight="1" x14ac:dyDescent="0.3">
      <c r="A1" s="15" t="s">
        <v>9</v>
      </c>
      <c r="B1" s="16"/>
      <c r="C1" s="16"/>
      <c r="D1" s="16"/>
      <c r="E1" s="16"/>
      <c r="F1" s="16"/>
      <c r="G1" s="16"/>
      <c r="H1" s="16"/>
      <c r="I1" s="16"/>
      <c r="J1" s="16"/>
      <c r="K1" s="17"/>
    </row>
    <row r="2" spans="1:11" ht="19.5" customHeight="1" x14ac:dyDescent="0.3">
      <c r="A2" s="1"/>
      <c r="B2" s="18" t="s">
        <v>10</v>
      </c>
      <c r="C2" s="19"/>
      <c r="D2" s="19"/>
      <c r="E2" s="19"/>
      <c r="F2" s="19"/>
      <c r="G2" s="19"/>
      <c r="H2" s="19"/>
      <c r="I2" s="19"/>
      <c r="J2" s="19"/>
      <c r="K2" s="20"/>
    </row>
    <row r="3" spans="1:11" x14ac:dyDescent="0.3">
      <c r="A3" s="21"/>
      <c r="B3" s="23" t="s">
        <v>19</v>
      </c>
      <c r="C3" s="23" t="s">
        <v>20</v>
      </c>
      <c r="D3" s="23" t="s">
        <v>21</v>
      </c>
      <c r="E3" s="25" t="s">
        <v>22</v>
      </c>
      <c r="F3" s="25" t="s">
        <v>5</v>
      </c>
      <c r="G3" s="23" t="s">
        <v>19</v>
      </c>
      <c r="H3" s="23" t="s">
        <v>20</v>
      </c>
      <c r="I3" s="23" t="s">
        <v>21</v>
      </c>
      <c r="J3" s="25" t="s">
        <v>22</v>
      </c>
      <c r="K3" s="23" t="s">
        <v>5</v>
      </c>
    </row>
    <row r="4" spans="1:11" x14ac:dyDescent="0.3">
      <c r="A4" s="22"/>
      <c r="B4" s="24"/>
      <c r="C4" s="24"/>
      <c r="D4" s="24"/>
      <c r="E4" s="26"/>
      <c r="F4" s="26"/>
      <c r="G4" s="24"/>
      <c r="H4" s="24"/>
      <c r="I4" s="24"/>
      <c r="J4" s="26"/>
      <c r="K4" s="24"/>
    </row>
    <row r="5" spans="1:11" ht="17.25" customHeight="1" x14ac:dyDescent="0.3">
      <c r="A5" s="27"/>
      <c r="B5" s="28" t="s">
        <v>6</v>
      </c>
      <c r="C5" s="29"/>
      <c r="D5" s="29"/>
      <c r="E5" s="29"/>
      <c r="F5" s="30"/>
      <c r="G5" s="34" t="s">
        <v>8</v>
      </c>
      <c r="H5" s="29"/>
      <c r="I5" s="29"/>
      <c r="J5" s="29"/>
      <c r="K5" s="35"/>
    </row>
    <row r="6" spans="1:11" ht="24" customHeight="1" x14ac:dyDescent="0.3">
      <c r="A6" s="27"/>
      <c r="B6" s="31"/>
      <c r="C6" s="32"/>
      <c r="D6" s="32"/>
      <c r="E6" s="32"/>
      <c r="F6" s="33"/>
      <c r="G6" s="36"/>
      <c r="H6" s="32"/>
      <c r="I6" s="32"/>
      <c r="J6" s="32"/>
      <c r="K6" s="37"/>
    </row>
    <row r="7" spans="1:11" ht="18" customHeight="1" x14ac:dyDescent="0.3">
      <c r="A7" s="2" t="s">
        <v>0</v>
      </c>
      <c r="B7" s="4">
        <v>59.404646839412926</v>
      </c>
      <c r="C7" s="4">
        <v>47.339044558952736</v>
      </c>
      <c r="D7" s="4">
        <v>55.658207803909711</v>
      </c>
      <c r="E7" s="6">
        <v>45.743246984061606</v>
      </c>
      <c r="F7" s="8">
        <v>52.036286546584243</v>
      </c>
      <c r="G7" s="5">
        <v>37.038679571558319</v>
      </c>
      <c r="H7" s="4">
        <v>31.799607025010655</v>
      </c>
      <c r="I7" s="4">
        <v>36.216143042704317</v>
      </c>
      <c r="J7" s="4">
        <v>26.890250164279468</v>
      </c>
      <c r="K7" s="4">
        <v>32.98616995088819</v>
      </c>
    </row>
    <row r="8" spans="1:11" ht="18" customHeight="1" x14ac:dyDescent="0.3">
      <c r="A8" s="2" t="s">
        <v>1</v>
      </c>
      <c r="B8" s="4">
        <v>32.25</v>
      </c>
      <c r="C8" s="4">
        <v>30.58</v>
      </c>
      <c r="D8" s="4">
        <v>38.25</v>
      </c>
      <c r="E8" s="6">
        <v>39.17</v>
      </c>
      <c r="F8" s="8">
        <v>35.0625</v>
      </c>
      <c r="G8" s="5">
        <v>31</v>
      </c>
      <c r="H8" s="4">
        <v>30.58</v>
      </c>
      <c r="I8" s="4">
        <v>38.25</v>
      </c>
      <c r="J8" s="4">
        <v>39.42</v>
      </c>
      <c r="K8" s="4">
        <v>34.8125</v>
      </c>
    </row>
    <row r="9" spans="1:11" ht="18" customHeight="1" x14ac:dyDescent="0.3">
      <c r="A9" s="2" t="s">
        <v>2</v>
      </c>
      <c r="B9" s="4">
        <v>91.654646839412919</v>
      </c>
      <c r="C9" s="4">
        <v>77.919044558952734</v>
      </c>
      <c r="D9" s="4">
        <v>93.908207803909704</v>
      </c>
      <c r="E9" s="6">
        <v>84.913246984061601</v>
      </c>
      <c r="F9" s="8">
        <v>87.09878654658425</v>
      </c>
      <c r="G9" s="5">
        <v>68.038679571558319</v>
      </c>
      <c r="H9" s="4">
        <v>62.379607025010657</v>
      </c>
      <c r="I9" s="4">
        <v>74.466143042704317</v>
      </c>
      <c r="J9" s="4">
        <v>66.310250164279466</v>
      </c>
      <c r="K9" s="4">
        <v>67.798669950888183</v>
      </c>
    </row>
    <row r="10" spans="1:11" ht="18" customHeight="1" x14ac:dyDescent="0.3">
      <c r="A10" s="2" t="s">
        <v>13</v>
      </c>
      <c r="B10" s="4">
        <v>275.37506934014971</v>
      </c>
      <c r="C10" s="4">
        <v>271.70288856941374</v>
      </c>
      <c r="D10" s="10">
        <v>286.86696082337448</v>
      </c>
      <c r="E10" s="6">
        <v>307.47358919763735</v>
      </c>
      <c r="F10" s="8">
        <v>285.35462698264382</v>
      </c>
      <c r="G10" s="5">
        <v>298.43227359604816</v>
      </c>
      <c r="H10" s="4">
        <v>278.70245006535794</v>
      </c>
      <c r="I10" s="10">
        <v>300.19924465824062</v>
      </c>
      <c r="J10" s="6">
        <v>310.87387834038873</v>
      </c>
      <c r="K10" s="10">
        <v>297.05196166500883</v>
      </c>
    </row>
    <row r="11" spans="1:11" ht="18" customHeight="1" x14ac:dyDescent="0.3">
      <c r="A11" s="2" t="s">
        <v>3</v>
      </c>
      <c r="B11" s="4">
        <v>367.02971617956263</v>
      </c>
      <c r="C11" s="4">
        <v>349.62193312836649</v>
      </c>
      <c r="D11" s="10">
        <v>380.77516862728419</v>
      </c>
      <c r="E11" s="6">
        <v>392.38683618169898</v>
      </c>
      <c r="F11" s="8">
        <v>372.4534135292281</v>
      </c>
      <c r="G11" s="5">
        <v>366.47095316760647</v>
      </c>
      <c r="H11" s="4">
        <v>341.08205709036861</v>
      </c>
      <c r="I11" s="10">
        <v>374.66538770094496</v>
      </c>
      <c r="J11" s="6">
        <v>377.18412850466819</v>
      </c>
      <c r="K11" s="10">
        <v>364.85063161589704</v>
      </c>
    </row>
    <row r="12" spans="1:11" ht="18" customHeight="1" x14ac:dyDescent="0.3">
      <c r="A12" s="2" t="s">
        <v>4</v>
      </c>
      <c r="B12" s="3">
        <v>24.971996216941886</v>
      </c>
      <c r="C12" s="3">
        <v>22.286658008479158</v>
      </c>
      <c r="D12" s="9">
        <v>24.662377051122856</v>
      </c>
      <c r="E12" s="7">
        <v>21.640187476814742</v>
      </c>
      <c r="F12" s="11">
        <v>23.390304688339661</v>
      </c>
      <c r="G12" s="12">
        <v>18.565913337322712</v>
      </c>
      <c r="H12" s="3">
        <v>18.288738949549426</v>
      </c>
      <c r="I12" s="9">
        <v>19.875372929335715</v>
      </c>
      <c r="J12" s="7">
        <v>17.580339455735817</v>
      </c>
      <c r="K12" s="13">
        <v>18.577591167985915</v>
      </c>
    </row>
    <row r="13" spans="1:11" ht="17.25" customHeight="1" x14ac:dyDescent="0.3">
      <c r="A13" s="38"/>
      <c r="B13" s="28" t="s">
        <v>7</v>
      </c>
      <c r="C13" s="29"/>
      <c r="D13" s="29"/>
      <c r="E13" s="29"/>
      <c r="F13" s="30"/>
      <c r="G13" s="29" t="s">
        <v>23</v>
      </c>
      <c r="H13" s="29"/>
      <c r="I13" s="29"/>
      <c r="J13" s="29"/>
      <c r="K13" s="30"/>
    </row>
    <row r="14" spans="1:11" ht="24" customHeight="1" x14ac:dyDescent="0.3">
      <c r="A14" s="38"/>
      <c r="B14" s="31"/>
      <c r="C14" s="32"/>
      <c r="D14" s="32"/>
      <c r="E14" s="32"/>
      <c r="F14" s="33"/>
      <c r="G14" s="32"/>
      <c r="H14" s="32"/>
      <c r="I14" s="32"/>
      <c r="J14" s="32"/>
      <c r="K14" s="33"/>
    </row>
    <row r="15" spans="1:11" ht="18" customHeight="1" x14ac:dyDescent="0.3">
      <c r="A15" s="2" t="s">
        <v>0</v>
      </c>
      <c r="B15" s="4">
        <v>45.243160073622114</v>
      </c>
      <c r="C15" s="4">
        <v>38.412389489776622</v>
      </c>
      <c r="D15" s="4">
        <v>41.424897432896913</v>
      </c>
      <c r="E15" s="54">
        <v>32.283950994777705</v>
      </c>
      <c r="F15" s="55">
        <v>39.34109949776834</v>
      </c>
      <c r="G15" s="55">
        <v>53.991061401849556</v>
      </c>
      <c r="H15" s="55">
        <v>45.663069977038049</v>
      </c>
      <c r="I15" s="55">
        <v>49.488962617266154</v>
      </c>
      <c r="J15" s="54">
        <v>37.431833888410942</v>
      </c>
      <c r="K15" s="56">
        <v>46.643731971141179</v>
      </c>
    </row>
    <row r="16" spans="1:11" ht="18" customHeight="1" x14ac:dyDescent="0.3">
      <c r="A16" s="2" t="s">
        <v>11</v>
      </c>
      <c r="B16" s="14" t="s">
        <v>12</v>
      </c>
      <c r="C16" s="14" t="s">
        <v>12</v>
      </c>
      <c r="D16" s="14" t="s">
        <v>12</v>
      </c>
      <c r="E16" s="57" t="s">
        <v>12</v>
      </c>
      <c r="F16" s="58" t="s">
        <v>12</v>
      </c>
      <c r="G16" s="55">
        <v>19.660404090485649</v>
      </c>
      <c r="H16" s="55">
        <v>18.303632380579639</v>
      </c>
      <c r="I16" s="55">
        <v>20.633425820761111</v>
      </c>
      <c r="J16" s="54">
        <v>16.786280634412975</v>
      </c>
      <c r="K16" s="56">
        <v>18.845935731559841</v>
      </c>
    </row>
    <row r="17" spans="1:11" ht="18" customHeight="1" x14ac:dyDescent="0.3">
      <c r="A17" s="2" t="s">
        <v>1</v>
      </c>
      <c r="B17" s="4">
        <v>31</v>
      </c>
      <c r="C17" s="4">
        <v>30.58</v>
      </c>
      <c r="D17" s="4">
        <v>38.25</v>
      </c>
      <c r="E17" s="54">
        <v>39.42</v>
      </c>
      <c r="F17" s="55">
        <v>34.8125</v>
      </c>
      <c r="G17" s="55">
        <v>32.25</v>
      </c>
      <c r="H17" s="55">
        <v>29.92</v>
      </c>
      <c r="I17" s="55">
        <v>38.25</v>
      </c>
      <c r="J17" s="54">
        <v>39.42</v>
      </c>
      <c r="K17" s="56">
        <v>34.96</v>
      </c>
    </row>
    <row r="18" spans="1:11" ht="18" customHeight="1" x14ac:dyDescent="0.3">
      <c r="A18" s="2" t="s">
        <v>2</v>
      </c>
      <c r="B18" s="4">
        <v>76.243160073622107</v>
      </c>
      <c r="C18" s="4">
        <v>68.992389489776627</v>
      </c>
      <c r="D18" s="4">
        <v>79.674897432896913</v>
      </c>
      <c r="E18" s="54">
        <v>71.703950994777699</v>
      </c>
      <c r="F18" s="55">
        <v>74.15359949776834</v>
      </c>
      <c r="G18" s="55">
        <v>105.90146549233521</v>
      </c>
      <c r="H18" s="55">
        <v>93.886702357617693</v>
      </c>
      <c r="I18" s="55">
        <v>108.37238843802726</v>
      </c>
      <c r="J18" s="54">
        <v>93.638114522823912</v>
      </c>
      <c r="K18" s="56">
        <v>100.44966770270102</v>
      </c>
    </row>
    <row r="19" spans="1:11" ht="18" customHeight="1" x14ac:dyDescent="0.3">
      <c r="A19" s="2" t="s">
        <v>13</v>
      </c>
      <c r="B19" s="4">
        <v>292.95793087490335</v>
      </c>
      <c r="C19" s="4">
        <v>285.27742174743383</v>
      </c>
      <c r="D19" s="4">
        <v>288.35085430759767</v>
      </c>
      <c r="E19" s="54">
        <v>316.87741715211291</v>
      </c>
      <c r="F19" s="55">
        <v>295.86590602051194</v>
      </c>
      <c r="G19" s="55">
        <v>275.37506934014971</v>
      </c>
      <c r="H19" s="55">
        <v>271.70288856941374</v>
      </c>
      <c r="I19" s="59">
        <v>286.86696082337448</v>
      </c>
      <c r="J19" s="54">
        <v>307.47358919763735</v>
      </c>
      <c r="K19" s="56">
        <v>285.35462698264382</v>
      </c>
    </row>
    <row r="20" spans="1:11" ht="18" customHeight="1" x14ac:dyDescent="0.3">
      <c r="A20" s="2" t="s">
        <v>3</v>
      </c>
      <c r="B20" s="4">
        <v>369.20109094852546</v>
      </c>
      <c r="C20" s="4">
        <v>354.26981123721043</v>
      </c>
      <c r="D20" s="4">
        <v>368.02575174049457</v>
      </c>
      <c r="E20" s="54">
        <v>388.58136814689061</v>
      </c>
      <c r="F20" s="55">
        <v>370.01950551828025</v>
      </c>
      <c r="G20" s="55">
        <v>381.27653483248491</v>
      </c>
      <c r="H20" s="55">
        <v>365.58959092703145</v>
      </c>
      <c r="I20" s="59">
        <v>395.23934926140174</v>
      </c>
      <c r="J20" s="54">
        <v>401.11170372046126</v>
      </c>
      <c r="K20" s="56">
        <v>385.80429468534481</v>
      </c>
    </row>
    <row r="21" spans="1:11" ht="18" customHeight="1" x14ac:dyDescent="0.3">
      <c r="A21" s="2" t="s">
        <v>4</v>
      </c>
      <c r="B21" s="3">
        <v>20.650849074617721</v>
      </c>
      <c r="C21" s="3">
        <v>19.474532489470576</v>
      </c>
      <c r="D21" s="9">
        <v>21.64927238273205</v>
      </c>
      <c r="E21" s="60">
        <v>21.64927238273205</v>
      </c>
      <c r="F21" s="61">
        <v>20.8559815823881</v>
      </c>
      <c r="G21" s="61">
        <f t="shared" ref="G21:J21" si="0">+G18/G20*100</f>
        <v>27.775500409135685</v>
      </c>
      <c r="H21" s="61">
        <f t="shared" si="0"/>
        <v>25.680901395345433</v>
      </c>
      <c r="I21" s="62">
        <f t="shared" si="0"/>
        <v>27.419432969046909</v>
      </c>
      <c r="J21" s="60">
        <f t="shared" si="0"/>
        <v>23.344647801172425</v>
      </c>
      <c r="K21" s="63">
        <f t="shared" ref="K21" si="1">AVERAGE(G21:J21)</f>
        <v>26.055120643675114</v>
      </c>
    </row>
    <row r="22" spans="1:11" x14ac:dyDescent="0.3">
      <c r="A22" s="45" t="s">
        <v>16</v>
      </c>
      <c r="B22" s="46"/>
      <c r="C22" s="46"/>
      <c r="D22" s="46"/>
      <c r="E22" s="46"/>
      <c r="F22" s="46"/>
      <c r="G22" s="46"/>
      <c r="H22" s="46"/>
      <c r="I22" s="46"/>
      <c r="J22" s="46"/>
      <c r="K22" s="47"/>
    </row>
    <row r="23" spans="1:11" x14ac:dyDescent="0.3">
      <c r="A23" s="48" t="s">
        <v>14</v>
      </c>
      <c r="B23" s="49"/>
      <c r="C23" s="49"/>
      <c r="D23" s="49"/>
      <c r="E23" s="49"/>
      <c r="F23" s="49"/>
      <c r="G23" s="49"/>
      <c r="H23" s="49"/>
      <c r="I23" s="49"/>
      <c r="J23" s="49"/>
      <c r="K23" s="50"/>
    </row>
    <row r="24" spans="1:11" x14ac:dyDescent="0.3">
      <c r="A24" s="48" t="s">
        <v>18</v>
      </c>
      <c r="B24" s="49"/>
      <c r="C24" s="49"/>
      <c r="D24" s="49"/>
      <c r="E24" s="49"/>
      <c r="F24" s="49"/>
      <c r="G24" s="49"/>
      <c r="H24" s="49"/>
      <c r="I24" s="49"/>
      <c r="J24" s="49"/>
      <c r="K24" s="50"/>
    </row>
    <row r="25" spans="1:11" ht="26.4" customHeight="1" x14ac:dyDescent="0.3">
      <c r="A25" s="51" t="s">
        <v>17</v>
      </c>
      <c r="B25" s="52"/>
      <c r="C25" s="52"/>
      <c r="D25" s="52"/>
      <c r="E25" s="52"/>
      <c r="F25" s="52"/>
      <c r="G25" s="52"/>
      <c r="H25" s="52"/>
      <c r="I25" s="52"/>
      <c r="J25" s="52"/>
      <c r="K25" s="53"/>
    </row>
    <row r="26" spans="1:11" x14ac:dyDescent="0.3">
      <c r="A26" s="48" t="s">
        <v>24</v>
      </c>
      <c r="B26" s="49"/>
      <c r="C26" s="49"/>
      <c r="D26" s="49"/>
      <c r="E26" s="49"/>
      <c r="F26" s="49"/>
      <c r="G26" s="49"/>
      <c r="H26" s="49"/>
      <c r="I26" s="49"/>
      <c r="J26" s="49"/>
      <c r="K26" s="50"/>
    </row>
    <row r="27" spans="1:11" x14ac:dyDescent="0.3">
      <c r="A27" s="39" t="s">
        <v>15</v>
      </c>
      <c r="B27" s="40"/>
      <c r="C27" s="40"/>
      <c r="D27" s="40"/>
      <c r="E27" s="40"/>
      <c r="F27" s="40"/>
      <c r="G27" s="40"/>
      <c r="H27" s="40"/>
      <c r="I27" s="40"/>
      <c r="J27" s="40"/>
      <c r="K27" s="41"/>
    </row>
    <row r="32" spans="1:11" x14ac:dyDescent="0.3">
      <c r="A32" s="42"/>
      <c r="B32" s="43"/>
      <c r="C32" s="43"/>
      <c r="D32" s="43"/>
      <c r="E32" s="43"/>
      <c r="F32" s="43"/>
      <c r="G32" s="44"/>
    </row>
  </sheetData>
  <mergeCells count="26">
    <mergeCell ref="A27:K27"/>
    <mergeCell ref="A32:G32"/>
    <mergeCell ref="A22:K22"/>
    <mergeCell ref="A23:K23"/>
    <mergeCell ref="A24:K24"/>
    <mergeCell ref="A25:K25"/>
    <mergeCell ref="A26:K26"/>
    <mergeCell ref="A5:A6"/>
    <mergeCell ref="B5:F6"/>
    <mergeCell ref="G5:K6"/>
    <mergeCell ref="A13:A14"/>
    <mergeCell ref="B13:F14"/>
    <mergeCell ref="G13:K14"/>
    <mergeCell ref="A1:K1"/>
    <mergeCell ref="B2:K2"/>
    <mergeCell ref="A3:A4"/>
    <mergeCell ref="B3:B4"/>
    <mergeCell ref="C3:C4"/>
    <mergeCell ref="D3:D4"/>
    <mergeCell ref="E3:E4"/>
    <mergeCell ref="F3:F4"/>
    <mergeCell ref="G3:G4"/>
    <mergeCell ref="H3:H4"/>
    <mergeCell ref="I3:I4"/>
    <mergeCell ref="J3:J4"/>
    <mergeCell ref="K3:K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5</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2023-07-12T12:04:15Z</dcterms:modified>
</cp:coreProperties>
</file>