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1\Jessica 2021 Feb 2022\"/>
    </mc:Choice>
  </mc:AlternateContent>
  <xr:revisionPtr revIDLastSave="0" documentId="13_ncr:1_{96B17BF8-CEA0-4D28-B5C7-A996862E4E7E}" xr6:coauthVersionLast="47" xr6:coauthVersionMax="47" xr10:uidLastSave="{00000000-0000-0000-0000-000000000000}"/>
  <bookViews>
    <workbookView xWindow="11508" yWindow="-12" windowWidth="11544" windowHeight="13824" xr2:uid="{00000000-000D-0000-FFFF-FFFF00000000}"/>
  </bookViews>
  <sheets>
    <sheet name="Table 6"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4" l="1"/>
  <c r="F10" i="4"/>
  <c r="F11" i="4"/>
  <c r="F7" i="4"/>
  <c r="K16" i="4"/>
  <c r="K7" i="4"/>
  <c r="K19" i="4"/>
  <c r="K18" i="4"/>
  <c r="K17" i="4"/>
  <c r="K15" i="4"/>
  <c r="F17" i="4"/>
  <c r="F15" i="4"/>
  <c r="K10" i="4"/>
  <c r="K8" i="4"/>
  <c r="F8" i="4"/>
  <c r="F20" i="4" l="1"/>
  <c r="F12" i="4"/>
  <c r="F9" i="4"/>
  <c r="K20" i="4"/>
  <c r="K21" i="4"/>
  <c r="F18" i="4"/>
  <c r="F21" i="4" l="1"/>
  <c r="K9" i="4"/>
  <c r="K11" i="4"/>
  <c r="K12" i="4"/>
</calcChain>
</file>

<file path=xl/sharedStrings.xml><?xml version="1.0" encoding="utf-8"?>
<sst xmlns="http://schemas.openxmlformats.org/spreadsheetml/2006/main" count="40" uniqueCount="25">
  <si>
    <t>Truck</t>
  </si>
  <si>
    <t>Ocean</t>
  </si>
  <si>
    <t>Total transportation</t>
  </si>
  <si>
    <t>Landed cost</t>
  </si>
  <si>
    <t>Transport % of landed cost</t>
  </si>
  <si>
    <t>Avg</t>
  </si>
  <si>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</si>
  <si>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2</t>
    </r>
    <r>
      <rPr>
        <b/>
        <sz val="11"/>
        <color theme="1"/>
        <rFont val="Calibri"/>
        <family val="2"/>
        <scheme val="minor"/>
      </rPr>
      <t xml:space="preserve">                                                        --US$/mt-- </t>
    </r>
  </si>
  <si>
    <t>Table 6.  Quarterly costs of transporting Brazilian soybeans from the northern and northeastern ports to Hamburg, Germany</t>
  </si>
  <si>
    <r>
      <t>Barge</t>
    </r>
    <r>
      <rPr>
        <vertAlign val="superscript"/>
        <sz val="11"/>
        <color theme="1"/>
        <rFont val="Calibri"/>
        <family val="2"/>
        <scheme val="minor"/>
      </rPr>
      <t>4</t>
    </r>
    <r>
      <rPr>
        <sz val="11"/>
        <color theme="1"/>
        <rFont val="Calibri"/>
        <family val="2"/>
        <scheme val="minor"/>
      </rPr>
      <t xml:space="preserve"> </t>
    </r>
  </si>
  <si>
    <r>
      <t>Farm gate price</t>
    </r>
    <r>
      <rPr>
        <vertAlign val="superscript"/>
        <sz val="11"/>
        <color theme="1"/>
        <rFont val="Calibri"/>
        <family val="2"/>
        <scheme val="minor"/>
      </rPr>
      <t>3</t>
    </r>
  </si>
  <si>
    <t>-</t>
  </si>
  <si>
    <r>
      <rPr>
        <vertAlign val="superscript"/>
        <sz val="9"/>
        <color theme="1"/>
        <rFont val="Calibri"/>
        <family val="2"/>
        <scheme val="minor"/>
      </rPr>
      <t>2</t>
    </r>
    <r>
      <rPr>
        <sz val="9"/>
        <color theme="1"/>
        <rFont val="Calibri"/>
        <family val="2"/>
        <scheme val="minor"/>
      </rPr>
      <t>Export port.</t>
    </r>
  </si>
  <si>
    <t>Source: University of São Paulo, Escola Superior de Agricultura “Luiz de Queiroz,” Brazil (ESALQ/USP) and USDA, Agricultural Marketing Service.</t>
  </si>
  <si>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</si>
  <si>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</si>
  <si>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</si>
  <si>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</si>
  <si>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</si>
  <si>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t>Note: qtr. = quarter. mt = metric ton. Avg = average.</t>
  </si>
  <si>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</si>
  <si>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--US$/mt--</t>
    </r>
  </si>
  <si>
    <r>
      <t>4</t>
    </r>
    <r>
      <rPr>
        <sz val="9"/>
        <rFont val="Calibri"/>
        <family val="2"/>
        <scheme val="minor"/>
      </rPr>
      <t xml:space="preserve">In Brazil, there are no public/official barge rates. Barge rates can be up to 60 percent lower than truck rates, depending on the volumes hauled and the terms of contracts signed between the barge company and shippers. The distance is in nautical miles.                 </t>
    </r>
  </si>
  <si>
    <r>
      <t>South MA</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 xml:space="preserve">2 </t>
    </r>
    <r>
      <rPr>
        <b/>
        <sz val="11"/>
        <color theme="1"/>
        <rFont val="Calibri"/>
        <family val="2"/>
        <scheme val="minor"/>
      </rPr>
      <t xml:space="preserve">                                                                       --US$/mt--</t>
    </r>
  </si>
  <si>
    <r>
      <t>––––––––––––––––––––––––– 2021</t>
    </r>
    <r>
      <rPr>
        <b/>
        <sz val="11"/>
        <color theme="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</si>
</sst>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8"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1"/>
      <color theme="0"/>
      <name val="Calibri"/>
      <family val="2"/>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s>
  <fills count="9">
    <fill>
      <patternFill patternType="none"/>
    </fill>
    <fill>
      <patternFill patternType="gray125"/>
    </fill>
    <fill>
      <patternFill patternType="solid">
        <fgColor rgb="FF845929"/>
        <bgColor indexed="64"/>
      </patternFill>
    </fill>
    <fill>
      <patternFill patternType="solid">
        <fgColor rgb="FFAC7436"/>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style="medium">
        <color auto="1"/>
      </left>
      <right style="medium">
        <color indexed="64"/>
      </right>
      <top style="thin">
        <color auto="1"/>
      </top>
      <bottom/>
      <diagonal/>
    </border>
    <border>
      <left style="medium">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s>
  <cellStyleXfs count="19">
    <xf numFmtId="0" fontId="0" fillId="0" borderId="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0" fontId="13" fillId="0" borderId="0"/>
    <xf numFmtId="166" fontId="11" fillId="0" borderId="0" applyFill="0" applyBorder="0" applyAlignment="0" applyProtection="0"/>
    <xf numFmtId="0" fontId="12" fillId="0" borderId="0"/>
    <xf numFmtId="0" fontId="11" fillId="0" borderId="0"/>
    <xf numFmtId="0" fontId="12" fillId="0" borderId="0"/>
    <xf numFmtId="0" fontId="12" fillId="7" borderId="22" applyNumberFormat="0" applyFont="0" applyAlignment="0" applyProtection="0"/>
    <xf numFmtId="0" fontId="12" fillId="7" borderId="22" applyNumberFormat="0" applyFont="0" applyAlignment="0" applyProtection="0"/>
    <xf numFmtId="9" fontId="11" fillId="0" borderId="0" applyFill="0" applyBorder="0" applyAlignment="0" applyProtection="0"/>
    <xf numFmtId="9" fontId="11" fillId="0" borderId="0" applyFill="0" applyBorder="0" applyAlignment="0" applyProtection="0"/>
    <xf numFmtId="166" fontId="11" fillId="0" borderId="0" applyFill="0" applyBorder="0" applyAlignment="0" applyProtection="0"/>
    <xf numFmtId="165" fontId="12" fillId="0" borderId="0" applyFont="0" applyFill="0" applyBorder="0" applyAlignment="0" applyProtection="0"/>
  </cellStyleXfs>
  <cellXfs count="57">
    <xf numFmtId="0" fontId="0" fillId="0" borderId="0" xfId="0"/>
    <xf numFmtId="0" fontId="8" fillId="3" borderId="1" xfId="0" applyFont="1" applyFill="1" applyBorder="1" applyAlignment="1">
      <alignment horizontal="center"/>
    </xf>
    <xf numFmtId="0" fontId="0" fillId="6" borderId="1" xfId="0" applyFill="1" applyBorder="1"/>
    <xf numFmtId="164" fontId="0" fillId="6" borderId="1" xfId="0" applyNumberFormat="1" applyFill="1" applyBorder="1"/>
    <xf numFmtId="2" fontId="0" fillId="6" borderId="1" xfId="0" applyNumberFormat="1" applyFill="1" applyBorder="1"/>
    <xf numFmtId="2" fontId="0" fillId="6" borderId="12" xfId="0" applyNumberFormat="1" applyFill="1" applyBorder="1"/>
    <xf numFmtId="2" fontId="0" fillId="6" borderId="1" xfId="0" applyNumberFormat="1" applyFill="1" applyBorder="1" applyAlignment="1">
      <alignment horizontal="right"/>
    </xf>
    <xf numFmtId="43" fontId="0" fillId="6" borderId="1" xfId="0" applyNumberFormat="1" applyFill="1" applyBorder="1"/>
    <xf numFmtId="43" fontId="0" fillId="6" borderId="1" xfId="0" applyNumberFormat="1" applyFill="1" applyBorder="1" applyAlignment="1">
      <alignment horizontal="right"/>
    </xf>
    <xf numFmtId="43" fontId="0" fillId="6" borderId="12" xfId="0" applyNumberFormat="1" applyFill="1" applyBorder="1"/>
    <xf numFmtId="164" fontId="0" fillId="6" borderId="1" xfId="0" applyNumberFormat="1" applyFill="1" applyBorder="1" applyAlignment="1">
      <alignment horizontal="right"/>
    </xf>
    <xf numFmtId="164" fontId="0" fillId="6" borderId="12" xfId="0" applyNumberFormat="1" applyFill="1" applyBorder="1"/>
    <xf numFmtId="2" fontId="0" fillId="6" borderId="1" xfId="0" applyNumberFormat="1" applyFill="1" applyBorder="1" applyAlignment="1">
      <alignment horizontal="center"/>
    </xf>
    <xf numFmtId="164" fontId="0" fillId="6" borderId="15" xfId="0" applyNumberFormat="1" applyFill="1" applyBorder="1" applyAlignment="1">
      <alignment horizontal="right"/>
    </xf>
    <xf numFmtId="2" fontId="0" fillId="6" borderId="10" xfId="0" applyNumberFormat="1" applyFill="1" applyBorder="1" applyAlignment="1">
      <alignment horizontal="right"/>
    </xf>
    <xf numFmtId="2" fontId="0" fillId="6" borderId="15" xfId="0" applyNumberFormat="1" applyFill="1" applyBorder="1" applyAlignment="1">
      <alignment horizontal="right"/>
    </xf>
    <xf numFmtId="164" fontId="0" fillId="6" borderId="10" xfId="0" applyNumberFormat="1" applyFill="1" applyBorder="1" applyAlignment="1">
      <alignment horizontal="right"/>
    </xf>
    <xf numFmtId="2" fontId="0" fillId="6" borderId="1" xfId="0" applyNumberFormat="1" applyFill="1" applyBorder="1" applyAlignment="1">
      <alignment horizontal="center" vertical="center"/>
    </xf>
    <xf numFmtId="2" fontId="0" fillId="6" borderId="15" xfId="0" applyNumberFormat="1" applyFill="1" applyBorder="1" applyAlignment="1">
      <alignment horizontal="center" vertical="center"/>
    </xf>
    <xf numFmtId="0" fontId="0" fillId="0" borderId="23" xfId="0" applyBorder="1"/>
    <xf numFmtId="2" fontId="0" fillId="6" borderId="26" xfId="0" applyNumberFormat="1" applyFill="1" applyBorder="1"/>
    <xf numFmtId="0" fontId="1" fillId="8" borderId="5" xfId="0" applyFont="1" applyFill="1" applyBorder="1" applyAlignment="1">
      <alignment horizontal="left" vertical="top"/>
    </xf>
    <xf numFmtId="0" fontId="1" fillId="8" borderId="0" xfId="0" applyFont="1" applyFill="1" applyAlignment="1">
      <alignment horizontal="left" vertical="top"/>
    </xf>
    <xf numFmtId="0" fontId="1" fillId="8" borderId="6" xfId="0" applyFont="1" applyFill="1" applyBorder="1" applyAlignment="1">
      <alignment horizontal="left" vertical="top"/>
    </xf>
    <xf numFmtId="0" fontId="1" fillId="8" borderId="5" xfId="0" applyFont="1" applyFill="1" applyBorder="1"/>
    <xf numFmtId="0" fontId="1" fillId="8" borderId="0" xfId="0" applyFont="1" applyFill="1"/>
    <xf numFmtId="0" fontId="1" fillId="8" borderId="6" xfId="0" applyFont="1" applyFill="1" applyBorder="1"/>
    <xf numFmtId="0" fontId="16" fillId="8" borderId="5" xfId="0" applyFont="1" applyFill="1" applyBorder="1" applyAlignment="1">
      <alignment horizontal="left" vertical="top" wrapText="1"/>
    </xf>
    <xf numFmtId="0" fontId="16" fillId="8" borderId="0" xfId="0" applyFont="1" applyFill="1" applyAlignment="1">
      <alignment horizontal="left" vertical="top" wrapText="1"/>
    </xf>
    <xf numFmtId="0" fontId="16" fillId="8" borderId="6" xfId="0" applyFont="1" applyFill="1" applyBorder="1" applyAlignment="1">
      <alignment horizontal="left" vertical="top" wrapText="1"/>
    </xf>
    <xf numFmtId="0" fontId="5" fillId="5" borderId="2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0" fillId="5" borderId="5" xfId="0" applyFill="1" applyBorder="1" applyAlignment="1">
      <alignment horizontal="center"/>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 fillId="8" borderId="7" xfId="0" applyFont="1" applyFill="1" applyBorder="1" applyAlignment="1">
      <alignment horizontal="left" vertical="top" wrapText="1"/>
    </xf>
    <xf numFmtId="0" fontId="1" fillId="8" borderId="8" xfId="0" applyFont="1" applyFill="1" applyBorder="1" applyAlignment="1">
      <alignment horizontal="left" vertical="top" wrapText="1"/>
    </xf>
    <xf numFmtId="0" fontId="1" fillId="8" borderId="9" xfId="0" applyFont="1" applyFill="1" applyBorder="1" applyAlignment="1">
      <alignment horizontal="left" vertical="top" wrapText="1"/>
    </xf>
    <xf numFmtId="0" fontId="9"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0" fillId="4" borderId="14" xfId="0" applyFill="1" applyBorder="1" applyAlignment="1">
      <alignment horizontal="center"/>
    </xf>
    <xf numFmtId="0" fontId="0" fillId="4" borderId="13" xfId="0" applyFill="1" applyBorder="1" applyAlignment="1">
      <alignment horizontal="center"/>
    </xf>
    <xf numFmtId="0" fontId="7" fillId="4" borderId="1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5" borderId="1" xfId="0" applyFill="1" applyBorder="1" applyAlignment="1">
      <alignment horizontal="center"/>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zoomScale="106" zoomScaleNormal="106" workbookViewId="0">
      <selection activeCell="L14" sqref="L14"/>
    </sheetView>
  </sheetViews>
  <sheetFormatPr defaultRowHeight="14.4" x14ac:dyDescent="0.3"/>
  <cols>
    <col min="1" max="1" width="29.109375" customWidth="1"/>
  </cols>
  <sheetData>
    <row r="1" spans="1:12" ht="29.25" customHeight="1" x14ac:dyDescent="0.3">
      <c r="A1" s="44" t="s">
        <v>8</v>
      </c>
      <c r="B1" s="45"/>
      <c r="C1" s="45"/>
      <c r="D1" s="45"/>
      <c r="E1" s="45"/>
      <c r="F1" s="45"/>
      <c r="G1" s="45"/>
      <c r="H1" s="45"/>
      <c r="I1" s="45"/>
      <c r="J1" s="45"/>
      <c r="K1" s="45"/>
      <c r="L1" s="19"/>
    </row>
    <row r="2" spans="1:12" ht="19.5" customHeight="1" x14ac:dyDescent="0.3">
      <c r="A2" s="1"/>
      <c r="B2" s="46" t="s">
        <v>24</v>
      </c>
      <c r="C2" s="47"/>
      <c r="D2" s="47"/>
      <c r="E2" s="47"/>
      <c r="F2" s="47"/>
      <c r="G2" s="47"/>
      <c r="H2" s="47"/>
      <c r="I2" s="47"/>
      <c r="J2" s="47"/>
      <c r="K2" s="47"/>
      <c r="L2" s="19"/>
    </row>
    <row r="3" spans="1:12" x14ac:dyDescent="0.3">
      <c r="A3" s="48"/>
      <c r="B3" s="50" t="s">
        <v>15</v>
      </c>
      <c r="C3" s="50" t="s">
        <v>16</v>
      </c>
      <c r="D3" s="50" t="s">
        <v>17</v>
      </c>
      <c r="E3" s="52" t="s">
        <v>18</v>
      </c>
      <c r="F3" s="52" t="s">
        <v>5</v>
      </c>
      <c r="G3" s="50" t="s">
        <v>15</v>
      </c>
      <c r="H3" s="50" t="s">
        <v>16</v>
      </c>
      <c r="I3" s="50" t="s">
        <v>17</v>
      </c>
      <c r="J3" s="52" t="s">
        <v>18</v>
      </c>
      <c r="K3" s="54" t="s">
        <v>5</v>
      </c>
    </row>
    <row r="4" spans="1:12" x14ac:dyDescent="0.3">
      <c r="A4" s="49"/>
      <c r="B4" s="51"/>
      <c r="C4" s="51"/>
      <c r="D4" s="51"/>
      <c r="E4" s="53"/>
      <c r="F4" s="53"/>
      <c r="G4" s="51"/>
      <c r="H4" s="51"/>
      <c r="I4" s="51"/>
      <c r="J4" s="53"/>
      <c r="K4" s="55"/>
    </row>
    <row r="5" spans="1:12" ht="17.25" customHeight="1" x14ac:dyDescent="0.3">
      <c r="A5" s="56"/>
      <c r="B5" s="37" t="s">
        <v>6</v>
      </c>
      <c r="C5" s="31"/>
      <c r="D5" s="31"/>
      <c r="E5" s="31"/>
      <c r="F5" s="32"/>
      <c r="G5" s="30" t="s">
        <v>23</v>
      </c>
      <c r="H5" s="31"/>
      <c r="I5" s="31"/>
      <c r="J5" s="31"/>
      <c r="K5" s="32"/>
    </row>
    <row r="6" spans="1:12" ht="24" customHeight="1" x14ac:dyDescent="0.3">
      <c r="A6" s="56"/>
      <c r="B6" s="39"/>
      <c r="C6" s="34"/>
      <c r="D6" s="34"/>
      <c r="E6" s="34"/>
      <c r="F6" s="35"/>
      <c r="G6" s="33"/>
      <c r="H6" s="34"/>
      <c r="I6" s="34"/>
      <c r="J6" s="34"/>
      <c r="K6" s="35"/>
    </row>
    <row r="7" spans="1:12" ht="18" customHeight="1" x14ac:dyDescent="0.3">
      <c r="A7" s="2" t="s">
        <v>0</v>
      </c>
      <c r="B7" s="4">
        <v>40.008616566848687</v>
      </c>
      <c r="C7" s="4">
        <v>42.075178678125894</v>
      </c>
      <c r="D7" s="6">
        <v>37.505432500046062</v>
      </c>
      <c r="E7" s="14">
        <v>32.058094536114574</v>
      </c>
      <c r="F7" s="15">
        <f>AVERAGE(B7:E7)</f>
        <v>37.911830570283804</v>
      </c>
      <c r="G7" s="5">
        <v>25.059049366688885</v>
      </c>
      <c r="H7" s="4">
        <v>28.766740426182405</v>
      </c>
      <c r="I7" s="6">
        <v>25.505528076292197</v>
      </c>
      <c r="J7" s="6">
        <v>20.059943226941002</v>
      </c>
      <c r="K7" s="14">
        <f>AVERAGE(G7:J7)</f>
        <v>24.847815274026122</v>
      </c>
      <c r="L7" s="19"/>
    </row>
    <row r="8" spans="1:12" ht="18" customHeight="1" x14ac:dyDescent="0.3">
      <c r="A8" s="2" t="s">
        <v>1</v>
      </c>
      <c r="B8" s="4">
        <v>28.65</v>
      </c>
      <c r="C8" s="4">
        <v>40</v>
      </c>
      <c r="D8" s="6">
        <v>50.6</v>
      </c>
      <c r="E8" s="14">
        <v>49.1</v>
      </c>
      <c r="F8" s="15">
        <f t="shared" ref="F8:F12" si="0">AVERAGE(B8:E8)</f>
        <v>42.087499999999999</v>
      </c>
      <c r="G8" s="5">
        <v>33.25</v>
      </c>
      <c r="H8" s="4">
        <v>45.9</v>
      </c>
      <c r="I8" s="6">
        <v>58</v>
      </c>
      <c r="J8" s="6">
        <v>56.3</v>
      </c>
      <c r="K8" s="15">
        <f t="shared" ref="K8:K12" si="1">AVERAGE(G8:J8)</f>
        <v>48.362499999999997</v>
      </c>
    </row>
    <row r="9" spans="1:12" ht="18" customHeight="1" x14ac:dyDescent="0.3">
      <c r="A9" s="2" t="s">
        <v>2</v>
      </c>
      <c r="B9" s="4">
        <v>68.658616566848679</v>
      </c>
      <c r="C9" s="4">
        <v>82.075178678125894</v>
      </c>
      <c r="D9" s="6">
        <v>88.105432500046064</v>
      </c>
      <c r="E9" s="14">
        <v>81.158094536114575</v>
      </c>
      <c r="F9" s="15">
        <f t="shared" si="0"/>
        <v>79.999330570283803</v>
      </c>
      <c r="G9" s="5">
        <v>58.309049366688882</v>
      </c>
      <c r="H9" s="4">
        <v>74.6667404261824</v>
      </c>
      <c r="I9" s="6">
        <v>83.505528076292194</v>
      </c>
      <c r="J9" s="6">
        <v>76.359943226940999</v>
      </c>
      <c r="K9" s="14">
        <f t="shared" si="1"/>
        <v>73.210315274026129</v>
      </c>
      <c r="L9" s="19"/>
    </row>
    <row r="10" spans="1:12" ht="18" customHeight="1" x14ac:dyDescent="0.3">
      <c r="A10" s="2" t="s">
        <v>10</v>
      </c>
      <c r="B10" s="4">
        <v>463.09537356126765</v>
      </c>
      <c r="C10" s="4">
        <v>495.57252931823058</v>
      </c>
      <c r="D10" s="6">
        <v>513.3125213730923</v>
      </c>
      <c r="E10" s="14">
        <v>457.88314392598096</v>
      </c>
      <c r="F10" s="15">
        <f t="shared" si="0"/>
        <v>482.46589204464289</v>
      </c>
      <c r="G10" s="9">
        <v>466.73016137800573</v>
      </c>
      <c r="H10" s="7">
        <v>503.17855442437076</v>
      </c>
      <c r="I10" s="8">
        <v>501.46530068926177</v>
      </c>
      <c r="J10" s="6">
        <v>468.16772428969813</v>
      </c>
      <c r="K10" s="14">
        <f t="shared" si="1"/>
        <v>484.88543519533408</v>
      </c>
      <c r="L10" s="19"/>
    </row>
    <row r="11" spans="1:12" ht="18" customHeight="1" x14ac:dyDescent="0.3">
      <c r="A11" s="2" t="s">
        <v>3</v>
      </c>
      <c r="B11" s="4">
        <v>531.75399012811636</v>
      </c>
      <c r="C11" s="4">
        <v>577.64770799635653</v>
      </c>
      <c r="D11" s="6">
        <v>601.41795387313834</v>
      </c>
      <c r="E11" s="14">
        <v>539.04123846209552</v>
      </c>
      <c r="F11" s="15">
        <f t="shared" si="0"/>
        <v>562.46522261492669</v>
      </c>
      <c r="G11" s="5">
        <v>525.03921074469463</v>
      </c>
      <c r="H11" s="4">
        <v>577.84529485055316</v>
      </c>
      <c r="I11" s="6">
        <v>584.97082876555396</v>
      </c>
      <c r="J11" s="6">
        <v>544.5276675166391</v>
      </c>
      <c r="K11" s="14">
        <f t="shared" si="1"/>
        <v>558.09575046936027</v>
      </c>
      <c r="L11" s="19"/>
    </row>
    <row r="12" spans="1:12" ht="18" customHeight="1" x14ac:dyDescent="0.3">
      <c r="A12" s="2" t="s">
        <v>4</v>
      </c>
      <c r="B12" s="3">
        <v>12.911725692985707</v>
      </c>
      <c r="C12" s="3">
        <v>14.208518019194422</v>
      </c>
      <c r="D12" s="10">
        <v>14.649617945830531</v>
      </c>
      <c r="E12" s="16">
        <v>15.05600847305516</v>
      </c>
      <c r="F12" s="13">
        <f t="shared" si="0"/>
        <v>14.206467532766453</v>
      </c>
      <c r="G12" s="11">
        <v>11.105656144040301</v>
      </c>
      <c r="H12" s="3">
        <v>12.921579718926896</v>
      </c>
      <c r="I12" s="10">
        <v>14.275161079828777</v>
      </c>
      <c r="J12" s="10">
        <v>14.023152133882649</v>
      </c>
      <c r="K12" s="16">
        <f t="shared" si="1"/>
        <v>13.081387269169655</v>
      </c>
      <c r="L12" s="19"/>
    </row>
    <row r="13" spans="1:12" ht="17.25" customHeight="1" x14ac:dyDescent="0.3">
      <c r="A13" s="36"/>
      <c r="B13" s="37" t="s">
        <v>7</v>
      </c>
      <c r="C13" s="31"/>
      <c r="D13" s="31"/>
      <c r="E13" s="31"/>
      <c r="F13" s="38"/>
      <c r="G13" s="31" t="s">
        <v>21</v>
      </c>
      <c r="H13" s="31"/>
      <c r="I13" s="31"/>
      <c r="J13" s="31"/>
      <c r="K13" s="32"/>
    </row>
    <row r="14" spans="1:12" ht="24" customHeight="1" x14ac:dyDescent="0.3">
      <c r="A14" s="36"/>
      <c r="B14" s="39"/>
      <c r="C14" s="34"/>
      <c r="D14" s="34"/>
      <c r="E14" s="34"/>
      <c r="F14" s="40"/>
      <c r="G14" s="34"/>
      <c r="H14" s="34"/>
      <c r="I14" s="34"/>
      <c r="J14" s="34"/>
      <c r="K14" s="35"/>
    </row>
    <row r="15" spans="1:12" ht="18" customHeight="1" x14ac:dyDescent="0.3">
      <c r="A15" s="2" t="s">
        <v>0</v>
      </c>
      <c r="B15" s="4">
        <v>29.26976356914453</v>
      </c>
      <c r="C15" s="4">
        <v>34.771488019537188</v>
      </c>
      <c r="D15" s="6">
        <v>27.326213607411265</v>
      </c>
      <c r="E15" s="6">
        <v>25.216474202703115</v>
      </c>
      <c r="F15" s="15">
        <f t="shared" ref="F15" si="2">AVERAGE(B15:E15)</f>
        <v>29.145984849699023</v>
      </c>
      <c r="G15" s="4">
        <v>34.86132169881239</v>
      </c>
      <c r="H15" s="4">
        <v>38.442746304498399</v>
      </c>
      <c r="I15" s="6">
        <v>29.353800777088797</v>
      </c>
      <c r="J15" s="14">
        <v>24.713088417054141</v>
      </c>
      <c r="K15" s="15">
        <f t="shared" ref="K15:K21" si="3">AVERAGE(G15:J15)</f>
        <v>31.84273929936343</v>
      </c>
    </row>
    <row r="16" spans="1:12" ht="18" customHeight="1" x14ac:dyDescent="0.3">
      <c r="A16" s="2" t="s">
        <v>9</v>
      </c>
      <c r="B16" s="12" t="s">
        <v>11</v>
      </c>
      <c r="C16" s="12" t="s">
        <v>11</v>
      </c>
      <c r="D16" s="17" t="s">
        <v>11</v>
      </c>
      <c r="E16" s="17" t="s">
        <v>11</v>
      </c>
      <c r="F16" s="18" t="s">
        <v>11</v>
      </c>
      <c r="G16" s="4">
        <v>13.31567007663147</v>
      </c>
      <c r="H16" s="4">
        <v>12.847166684989938</v>
      </c>
      <c r="I16" s="6">
        <v>12.110458017171638</v>
      </c>
      <c r="J16" s="14">
        <v>12.238308574383494</v>
      </c>
      <c r="K16" s="15">
        <f t="shared" si="3"/>
        <v>12.627900838294135</v>
      </c>
    </row>
    <row r="17" spans="1:11" ht="18" customHeight="1" x14ac:dyDescent="0.3">
      <c r="A17" s="2" t="s">
        <v>1</v>
      </c>
      <c r="B17" s="4">
        <v>33.25</v>
      </c>
      <c r="C17" s="4">
        <v>45.9</v>
      </c>
      <c r="D17" s="6">
        <v>58</v>
      </c>
      <c r="E17" s="6">
        <v>56.3</v>
      </c>
      <c r="F17" s="15">
        <f t="shared" ref="F17:F21" si="4">AVERAGE(B17:E17)</f>
        <v>48.362499999999997</v>
      </c>
      <c r="G17" s="4">
        <v>28.1</v>
      </c>
      <c r="H17" s="4">
        <v>38.9</v>
      </c>
      <c r="I17" s="6">
        <v>49.2</v>
      </c>
      <c r="J17" s="14">
        <v>47.8</v>
      </c>
      <c r="K17" s="15">
        <f t="shared" si="3"/>
        <v>41</v>
      </c>
    </row>
    <row r="18" spans="1:11" ht="18" customHeight="1" x14ac:dyDescent="0.3">
      <c r="A18" s="2" t="s">
        <v>2</v>
      </c>
      <c r="B18" s="4">
        <v>62.51976356914453</v>
      </c>
      <c r="C18" s="4">
        <v>80.671488019537179</v>
      </c>
      <c r="D18" s="6">
        <v>85.326213607411262</v>
      </c>
      <c r="E18" s="6">
        <v>81.516474202703108</v>
      </c>
      <c r="F18" s="15">
        <f t="shared" si="4"/>
        <v>77.508484849699016</v>
      </c>
      <c r="G18" s="4">
        <v>76.276991775443861</v>
      </c>
      <c r="H18" s="4">
        <v>90.189912989488334</v>
      </c>
      <c r="I18" s="6">
        <v>90.664258794260434</v>
      </c>
      <c r="J18" s="14">
        <v>84.75139699143763</v>
      </c>
      <c r="K18" s="15">
        <f t="shared" si="3"/>
        <v>85.470640137657554</v>
      </c>
    </row>
    <row r="19" spans="1:11" ht="18" customHeight="1" x14ac:dyDescent="0.3">
      <c r="A19" s="2" t="s">
        <v>10</v>
      </c>
      <c r="B19" s="4">
        <v>484.07392444852911</v>
      </c>
      <c r="C19" s="4">
        <v>489.79372816352878</v>
      </c>
      <c r="D19" s="6">
        <v>483.65304480079197</v>
      </c>
      <c r="E19" s="6">
        <v>445.58381099259412</v>
      </c>
      <c r="F19" s="14">
        <f t="shared" si="4"/>
        <v>475.776127101361</v>
      </c>
      <c r="G19" s="20">
        <v>463.09537356126765</v>
      </c>
      <c r="H19" s="4">
        <v>495.57252931823058</v>
      </c>
      <c r="I19" s="6">
        <v>513.3125213730923</v>
      </c>
      <c r="J19" s="14">
        <v>457.88314392598096</v>
      </c>
      <c r="K19" s="15">
        <f t="shared" si="3"/>
        <v>482.46589204464289</v>
      </c>
    </row>
    <row r="20" spans="1:11" ht="18" customHeight="1" x14ac:dyDescent="0.3">
      <c r="A20" s="2" t="s">
        <v>3</v>
      </c>
      <c r="B20" s="4">
        <v>546.59368801767368</v>
      </c>
      <c r="C20" s="4">
        <v>570.46521618306599</v>
      </c>
      <c r="D20" s="6">
        <v>568.97925840820324</v>
      </c>
      <c r="E20" s="6">
        <v>527.10028519529726</v>
      </c>
      <c r="F20" s="14">
        <f t="shared" si="4"/>
        <v>553.28461195106001</v>
      </c>
      <c r="G20" s="20">
        <v>539.37236533671148</v>
      </c>
      <c r="H20" s="4">
        <v>585.76244230771886</v>
      </c>
      <c r="I20" s="6">
        <v>603.97678016735267</v>
      </c>
      <c r="J20" s="14">
        <v>542.63454091741858</v>
      </c>
      <c r="K20" s="15">
        <f t="shared" si="3"/>
        <v>567.93653218230043</v>
      </c>
    </row>
    <row r="21" spans="1:11" ht="18" customHeight="1" x14ac:dyDescent="0.3">
      <c r="A21" s="2" t="s">
        <v>4</v>
      </c>
      <c r="B21" s="3">
        <v>11.438069070260285</v>
      </c>
      <c r="C21" s="3">
        <v>14.141350906423918</v>
      </c>
      <c r="D21" s="10">
        <v>14.996366272844977</v>
      </c>
      <c r="E21" s="10">
        <v>15.465078751095767</v>
      </c>
      <c r="F21" s="13">
        <f t="shared" si="4"/>
        <v>14.010216250156237</v>
      </c>
      <c r="G21" s="11">
        <v>14.141805675903839</v>
      </c>
      <c r="H21" s="3">
        <v>15.397011907108382</v>
      </c>
      <c r="I21" s="10">
        <v>15.011215955874787</v>
      </c>
      <c r="J21" s="16">
        <v>15.618503910228526</v>
      </c>
      <c r="K21" s="13">
        <f t="shared" si="3"/>
        <v>15.042134362278883</v>
      </c>
    </row>
    <row r="22" spans="1:11" x14ac:dyDescent="0.3">
      <c r="A22" s="24" t="s">
        <v>20</v>
      </c>
      <c r="B22" s="25"/>
      <c r="C22" s="25"/>
      <c r="D22" s="25"/>
      <c r="E22" s="25"/>
      <c r="F22" s="25"/>
      <c r="G22" s="25"/>
      <c r="H22" s="25"/>
      <c r="I22" s="25"/>
      <c r="J22" s="25"/>
      <c r="K22" s="26"/>
    </row>
    <row r="23" spans="1:11" x14ac:dyDescent="0.3">
      <c r="A23" s="21" t="s">
        <v>12</v>
      </c>
      <c r="B23" s="22"/>
      <c r="C23" s="22"/>
      <c r="D23" s="22"/>
      <c r="E23" s="22"/>
      <c r="F23" s="22"/>
      <c r="G23" s="22"/>
      <c r="H23" s="22"/>
      <c r="I23" s="22"/>
      <c r="J23" s="22"/>
      <c r="K23" s="23"/>
    </row>
    <row r="24" spans="1:11" x14ac:dyDescent="0.3">
      <c r="A24" s="21" t="s">
        <v>14</v>
      </c>
      <c r="B24" s="22"/>
      <c r="C24" s="22"/>
      <c r="D24" s="22"/>
      <c r="E24" s="22"/>
      <c r="F24" s="22"/>
      <c r="G24" s="22"/>
      <c r="H24" s="22"/>
      <c r="I24" s="22"/>
      <c r="J24" s="22"/>
      <c r="K24" s="23"/>
    </row>
    <row r="25" spans="1:11" ht="28.8" customHeight="1" x14ac:dyDescent="0.3">
      <c r="A25" s="27" t="s">
        <v>22</v>
      </c>
      <c r="B25" s="28"/>
      <c r="C25" s="28"/>
      <c r="D25" s="28"/>
      <c r="E25" s="28"/>
      <c r="F25" s="28"/>
      <c r="G25" s="28"/>
      <c r="H25" s="28"/>
      <c r="I25" s="28"/>
      <c r="J25" s="28"/>
      <c r="K25" s="29"/>
    </row>
    <row r="26" spans="1:11" x14ac:dyDescent="0.3">
      <c r="A26" s="21" t="s">
        <v>19</v>
      </c>
      <c r="B26" s="22"/>
      <c r="C26" s="22"/>
      <c r="D26" s="22"/>
      <c r="E26" s="22"/>
      <c r="F26" s="22"/>
      <c r="G26" s="22"/>
      <c r="H26" s="22"/>
      <c r="I26" s="22"/>
      <c r="J26" s="22"/>
      <c r="K26" s="23"/>
    </row>
    <row r="27" spans="1:11" x14ac:dyDescent="0.3">
      <c r="A27" s="41" t="s">
        <v>13</v>
      </c>
      <c r="B27" s="42"/>
      <c r="C27" s="42"/>
      <c r="D27" s="42"/>
      <c r="E27" s="42"/>
      <c r="F27" s="42"/>
      <c r="G27" s="42"/>
      <c r="H27" s="42"/>
      <c r="I27" s="42"/>
      <c r="J27" s="42"/>
      <c r="K27" s="43"/>
    </row>
  </sheetData>
  <mergeCells count="25">
    <mergeCell ref="A27:K27"/>
    <mergeCell ref="A1:K1"/>
    <mergeCell ref="B2:K2"/>
    <mergeCell ref="A3:A4"/>
    <mergeCell ref="B3:B4"/>
    <mergeCell ref="C3:C4"/>
    <mergeCell ref="D3:D4"/>
    <mergeCell ref="E3:E4"/>
    <mergeCell ref="F3:F4"/>
    <mergeCell ref="G3:G4"/>
    <mergeCell ref="H3:H4"/>
    <mergeCell ref="I3:I4"/>
    <mergeCell ref="J3:J4"/>
    <mergeCell ref="K3:K4"/>
    <mergeCell ref="A5:A6"/>
    <mergeCell ref="B5:F6"/>
    <mergeCell ref="A24:K24"/>
    <mergeCell ref="A26:K26"/>
    <mergeCell ref="A22:K22"/>
    <mergeCell ref="A25:K25"/>
    <mergeCell ref="G5:K6"/>
    <mergeCell ref="A13:A14"/>
    <mergeCell ref="B13:F14"/>
    <mergeCell ref="G13:K14"/>
    <mergeCell ref="A23:K23"/>
  </mergeCells>
  <pageMargins left="0.7" right="0.7" top="0.75" bottom="0.75" header="0.3" footer="0.3"/>
  <pageSetup orientation="portrait" r:id="rId1"/>
  <ignoredErrors>
    <ignoredError sqref="F7:F12 K7:K12 F17:F21 K15:K21 F15"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6</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2023-07-12T12:29:45Z</dcterms:modified>
</cp:coreProperties>
</file>