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Guide 2023/Summary/"/>
    </mc:Choice>
  </mc:AlternateContent>
  <xr:revisionPtr revIDLastSave="37" documentId="8_{357B8871-E3D0-45ED-A8F5-16FE436F1078}" xr6:coauthVersionLast="47" xr6:coauthVersionMax="47" xr10:uidLastSave="{E1ABA5E5-BA34-483E-84E5-C1D786298A97}"/>
  <bookViews>
    <workbookView xWindow="-420" yWindow="96" windowWidth="10788" windowHeight="13824" xr2:uid="{00000000-000D-0000-FFFF-FFFF00000000}"/>
  </bookViews>
  <sheets>
    <sheet name="Table 1" sheetId="1" r:id="rId1"/>
    <sheet name="Sheet2" sheetId="2" r:id="rId2"/>
    <sheet name="Sheet3" sheetId="3" r:id="rId3"/>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2" i="1" l="1"/>
  <c r="AM21" i="1"/>
  <c r="AM20" i="1"/>
  <c r="AM19" i="1"/>
  <c r="AM18" i="1"/>
  <c r="AM16" i="1"/>
  <c r="AM11" i="1"/>
  <c r="AM10" i="1"/>
  <c r="AM9" i="1"/>
  <c r="AM8" i="1"/>
  <c r="AM7" i="1"/>
  <c r="AM6" i="1"/>
  <c r="T22" i="1"/>
  <c r="T21" i="1"/>
  <c r="T20" i="1"/>
  <c r="T19" i="1"/>
  <c r="T18" i="1"/>
  <c r="T17" i="1"/>
  <c r="T16" i="1"/>
  <c r="T11" i="1"/>
  <c r="T10" i="1"/>
  <c r="T9" i="1"/>
  <c r="T8" i="1"/>
  <c r="T7" i="1"/>
  <c r="T6" i="1"/>
</calcChain>
</file>

<file path=xl/sharedStrings.xml><?xml version="1.0" encoding="utf-8"?>
<sst xmlns="http://schemas.openxmlformats.org/spreadsheetml/2006/main" count="141" uniqueCount="24">
  <si>
    <t>Truck</t>
  </si>
  <si>
    <t>Ocean</t>
  </si>
  <si>
    <t>Total transportation</t>
  </si>
  <si>
    <t>Landed cost</t>
  </si>
  <si>
    <t>Transport % of landed cost</t>
  </si>
  <si>
    <t>-</t>
  </si>
  <si>
    <r>
      <t>Farm gate price</t>
    </r>
    <r>
      <rPr>
        <vertAlign val="superscript"/>
        <sz val="11"/>
        <color theme="1"/>
        <rFont val="Calibri"/>
        <family val="2"/>
        <scheme val="minor"/>
      </rPr>
      <t>3</t>
    </r>
  </si>
  <si>
    <r>
      <rPr>
        <vertAlign val="superscript"/>
        <sz val="9"/>
        <color theme="1"/>
        <rFont val="Calibri"/>
        <family val="2"/>
        <scheme val="minor"/>
      </rPr>
      <t>1</t>
    </r>
    <r>
      <rPr>
        <sz val="9"/>
        <color theme="1"/>
        <rFont val="Calibri"/>
        <family val="2"/>
        <scheme val="minor"/>
      </rPr>
      <t>Producing regions: MT= Mato Grosso, RS = Rio Grande Do Sul, and GO = Goiás.</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</si>
  <si>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</si>
  <si>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</si>
  <si>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Source: University of São Paulo, Escola Superior de Agricultura “Luiz de Queiroz,” Brazil (ESALQ/USP) and USDA, Agricultural Marketing Service.</t>
  </si>
  <si>
    <r>
      <t>Rail</t>
    </r>
    <r>
      <rPr>
        <vertAlign val="superscript"/>
        <sz val="11"/>
        <rFont val="Calibri"/>
        <family val="2"/>
        <scheme val="minor"/>
      </rPr>
      <t>4</t>
    </r>
    <r>
      <rPr>
        <sz val="11"/>
        <rFont val="Calibri"/>
        <family val="2"/>
        <scheme val="minor"/>
      </rPr>
      <t xml:space="preserve"> </t>
    </r>
  </si>
  <si>
    <r>
      <t xml:space="preserve">              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</si>
  <si>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t>US$/mt--</t>
  </si>
  <si>
    <t>% Change</t>
  </si>
  <si>
    <r>
      <t xml:space="preserve">              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</si>
  <si>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 xml:space="preserve">                  South GO</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 xml:space="preserve">2 </t>
    </r>
    <r>
      <rPr>
        <b/>
        <sz val="11"/>
        <color theme="1"/>
        <rFont val="Calibri"/>
        <family val="2"/>
        <scheme val="minor"/>
      </rPr>
      <t xml:space="preserve">                                                                                                                                                                                                                                                                                                                </t>
    </r>
  </si>
  <si>
    <r>
      <t xml:space="preserve">                     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 xml:space="preserve">2           </t>
    </r>
    <r>
      <rPr>
        <b/>
        <sz val="11"/>
        <color theme="1"/>
        <rFont val="Calibri"/>
        <family val="2"/>
        <scheme val="minor"/>
      </rPr>
      <t xml:space="preserve">                                                                                                                                                                                                                                                                                                                  </t>
    </r>
  </si>
  <si>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</si>
  <si>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Costs of transporting Brazilian soybeans from the southern ports to Shanghai, China, 2006-22</t>
  </si>
  <si>
    <t>2008-12</t>
  </si>
  <si>
    <t>2017-21</t>
  </si>
  <si>
    <t xml:space="preserve">Note: mt = metric ton. A hyphen in an otherwise empty cell denotes that the data are not available. </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</si>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</sst>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_(* \(#,##0.00\);_(* \-??_);_(@_)"/>
    <numFmt numFmtId="166" formatCode="_-* #,##0.00_-;\-* #,##0.00_-;_-* &quot;-&quot;??_-;_-@_-"/>
  </numFmts>
  <fonts count="17"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vertAlign val="superscript"/>
      <sz val="9"/>
      <name val="Calibri"/>
      <family val="2"/>
      <scheme val="minor"/>
    </font>
    <font>
      <sz val="9"/>
      <name val="Calibri"/>
      <family val="2"/>
      <scheme val="minor"/>
    </font>
    <font>
      <sz val="11"/>
      <color rgb="FFFF0000"/>
      <name val="Calibri"/>
      <family val="2"/>
      <scheme val="minor"/>
    </font>
    <font>
      <vertAlign val="superscript"/>
      <sz val="11"/>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top/>
      <bottom/>
      <diagonal/>
    </border>
  </borders>
  <cellStyleXfs count="21">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165" fontId="7" fillId="0" borderId="0" applyFill="0" applyBorder="0" applyAlignment="0" applyProtection="0"/>
    <xf numFmtId="0" fontId="12" fillId="0" borderId="0"/>
    <xf numFmtId="0" fontId="12" fillId="0" borderId="0"/>
    <xf numFmtId="0" fontId="7" fillId="0" borderId="0"/>
    <xf numFmtId="0" fontId="12" fillId="0" borderId="0"/>
    <xf numFmtId="0" fontId="12" fillId="6" borderId="9" applyNumberFormat="0" applyFont="0" applyAlignment="0" applyProtection="0"/>
    <xf numFmtId="0" fontId="12" fillId="6" borderId="9" applyNumberFormat="0" applyFont="0" applyAlignment="0" applyProtection="0"/>
    <xf numFmtId="9" fontId="7" fillId="0" borderId="0" applyFont="0" applyFill="0" applyBorder="0" applyAlignment="0" applyProtection="0"/>
    <xf numFmtId="9" fontId="7" fillId="0" borderId="0" applyFill="0" applyBorder="0" applyAlignment="0" applyProtection="0"/>
    <xf numFmtId="9" fontId="7" fillId="0" borderId="0" applyFill="0" applyBorder="0" applyAlignment="0" applyProtection="0"/>
    <xf numFmtId="166" fontId="7" fillId="0" borderId="0" applyFont="0" applyFill="0" applyBorder="0" applyAlignment="0" applyProtection="0"/>
    <xf numFmtId="165" fontId="7" fillId="0" borderId="0" applyFill="0" applyBorder="0" applyAlignment="0" applyProtection="0"/>
    <xf numFmtId="166" fontId="12" fillId="0" borderId="0" applyFont="0" applyFill="0" applyBorder="0" applyAlignment="0" applyProtection="0"/>
    <xf numFmtId="43" fontId="7" fillId="0" borderId="0" applyFont="0" applyFill="0" applyBorder="0" applyAlignment="0" applyProtection="0"/>
    <xf numFmtId="0" fontId="7" fillId="0" borderId="0"/>
    <xf numFmtId="0" fontId="12" fillId="0" borderId="0"/>
  </cellStyleXfs>
  <cellXfs count="43">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2" fontId="0" fillId="0" borderId="0" xfId="0" applyNumberFormat="1"/>
    <xf numFmtId="164" fontId="10" fillId="5" borderId="1" xfId="0" applyNumberFormat="1" applyFont="1" applyFill="1" applyBorder="1" applyAlignment="1">
      <alignment horizontal="center"/>
    </xf>
    <xf numFmtId="0" fontId="7" fillId="5" borderId="1" xfId="0" applyFont="1" applyFill="1" applyBorder="1"/>
    <xf numFmtId="0" fontId="7" fillId="5" borderId="1" xfId="0" applyFont="1" applyFill="1" applyBorder="1" applyAlignment="1">
      <alignment horizontal="center"/>
    </xf>
    <xf numFmtId="164" fontId="9" fillId="5" borderId="8" xfId="0" applyNumberFormat="1" applyFont="1" applyFill="1" applyBorder="1" applyAlignment="1">
      <alignment horizontal="center"/>
    </xf>
    <xf numFmtId="0" fontId="7" fillId="5" borderId="7" xfId="0" applyFont="1" applyFill="1" applyBorder="1" applyAlignment="1">
      <alignment horizontal="center"/>
    </xf>
    <xf numFmtId="2" fontId="10" fillId="5" borderId="7" xfId="0" applyNumberFormat="1" applyFont="1" applyFill="1" applyBorder="1" applyAlignment="1">
      <alignment horizontal="center"/>
    </xf>
    <xf numFmtId="2" fontId="15" fillId="0" borderId="0" xfId="0" applyNumberFormat="1" applyFont="1"/>
    <xf numFmtId="0" fontId="0" fillId="7" borderId="0" xfId="0" applyFill="1"/>
    <xf numFmtId="0" fontId="1" fillId="7" borderId="0" xfId="0" applyFont="1" applyFill="1"/>
    <xf numFmtId="0" fontId="10" fillId="5" borderId="1" xfId="0" applyFont="1" applyFill="1" applyBorder="1"/>
    <xf numFmtId="0" fontId="5" fillId="4" borderId="1" xfId="20" applyFont="1" applyFill="1" applyBorder="1" applyAlignment="1">
      <alignment vertical="center" wrapText="1"/>
    </xf>
    <xf numFmtId="0" fontId="4" fillId="2" borderId="4" xfId="0" applyFont="1" applyFill="1" applyBorder="1" applyAlignment="1">
      <alignment vertical="center"/>
    </xf>
    <xf numFmtId="0" fontId="5" fillId="0" borderId="0" xfId="0" applyFont="1"/>
    <xf numFmtId="0" fontId="5" fillId="7" borderId="0" xfId="0" applyFont="1" applyFill="1"/>
    <xf numFmtId="2" fontId="0" fillId="7" borderId="0" xfId="0" applyNumberFormat="1" applyFill="1"/>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0" fillId="4" borderId="1" xfId="0" applyFill="1" applyBorder="1" applyAlignment="1">
      <alignment horizontal="center"/>
    </xf>
    <xf numFmtId="0" fontId="0" fillId="4" borderId="10" xfId="0" applyFill="1" applyBorder="1" applyAlignment="1">
      <alignment horizontal="center"/>
    </xf>
    <xf numFmtId="0" fontId="0" fillId="3" borderId="8" xfId="0" applyFill="1" applyBorder="1" applyAlignment="1">
      <alignment horizontal="center"/>
    </xf>
    <xf numFmtId="0" fontId="0" fillId="3" borderId="7" xfId="0" applyFill="1" applyBorder="1" applyAlignment="1">
      <alignment horizontal="center"/>
    </xf>
    <xf numFmtId="0" fontId="1" fillId="7" borderId="0" xfId="0" applyFont="1" applyFill="1" applyAlignment="1">
      <alignment horizontal="left" wrapText="1"/>
    </xf>
    <xf numFmtId="0" fontId="0" fillId="7" borderId="2" xfId="0" applyFill="1" applyBorder="1" applyAlignment="1">
      <alignment horizontal="center"/>
    </xf>
    <xf numFmtId="0" fontId="0" fillId="7" borderId="0" xfId="0" applyFill="1" applyAlignment="1">
      <alignment horizontal="center"/>
    </xf>
    <xf numFmtId="0" fontId="0" fillId="7" borderId="3" xfId="0" applyFill="1" applyBorder="1" applyAlignment="1">
      <alignment horizontal="center"/>
    </xf>
    <xf numFmtId="0" fontId="13" fillId="7" borderId="0" xfId="0" applyFont="1" applyFill="1" applyAlignment="1">
      <alignment horizontal="left" vertical="top" wrapText="1"/>
    </xf>
    <xf numFmtId="0" fontId="1" fillId="7" borderId="0" xfId="0" applyFont="1" applyFill="1"/>
    <xf numFmtId="0" fontId="5" fillId="0" borderId="0" xfId="0" applyFont="1" applyAlignment="1">
      <alignment horizontal="center"/>
    </xf>
  </cellXfs>
  <cellStyles count="21">
    <cellStyle name="Comma 2" xfId="4" xr:uid="{00000000-0005-0000-0000-000000000000}"/>
    <cellStyle name="Comma 3" xfId="5" xr:uid="{00000000-0005-0000-0000-000001000000}"/>
    <cellStyle name="Comma 4" xfId="18" xr:uid="{00000000-0005-0000-0000-000002000000}"/>
    <cellStyle name="Normal" xfId="0" builtinId="0"/>
    <cellStyle name="Normal 2" xfId="2" xr:uid="{00000000-0005-0000-0000-000004000000}"/>
    <cellStyle name="Normal 2 2" xfId="3" xr:uid="{00000000-0005-0000-0000-000005000000}"/>
    <cellStyle name="Normal 2 2 2" xfId="19" xr:uid="{00000000-0005-0000-0000-000006000000}"/>
    <cellStyle name="Normal 3" xfId="6" xr:uid="{00000000-0005-0000-0000-000007000000}"/>
    <cellStyle name="Normal 3 2" xfId="7" xr:uid="{00000000-0005-0000-0000-000008000000}"/>
    <cellStyle name="Normal 4" xfId="8" xr:uid="{00000000-0005-0000-0000-000009000000}"/>
    <cellStyle name="Normal 5" xfId="9" xr:uid="{00000000-0005-0000-0000-00000A000000}"/>
    <cellStyle name="Nota 2" xfId="10" xr:uid="{00000000-0005-0000-0000-00000B000000}"/>
    <cellStyle name="Nota 2 2" xfId="11" xr:uid="{00000000-0005-0000-0000-00000C000000}"/>
    <cellStyle name="Percent 2" xfId="1" xr:uid="{00000000-0005-0000-0000-00000D000000}"/>
    <cellStyle name="Percent 3" xfId="12" xr:uid="{00000000-0005-0000-0000-00000E000000}"/>
    <cellStyle name="Percent 4" xfId="13" xr:uid="{00000000-0005-0000-0000-00000F000000}"/>
    <cellStyle name="Porcentagem 2" xfId="14" xr:uid="{00000000-0005-0000-0000-000010000000}"/>
    <cellStyle name="Separador de milhares 2" xfId="15" xr:uid="{00000000-0005-0000-0000-000011000000}"/>
    <cellStyle name="Separador de milhares 2 2" xfId="16" xr:uid="{00000000-0005-0000-0000-000012000000}"/>
    <cellStyle name="Separador de milhares 3" xfId="17" xr:uid="{00000000-0005-0000-0000-000013000000}"/>
    <cellStyle name="Обычный 2 2" xfId="20" xr:uid="{53B24D2E-0936-4799-8E5F-DCEF6F05468E}"/>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P34"/>
  <sheetViews>
    <sheetView tabSelected="1" zoomScaleNormal="100" workbookViewId="0">
      <pane xSplit="1" ySplit="3" topLeftCell="P4" activePane="bottomRight" state="frozen"/>
      <selection pane="topRight" activeCell="B1" sqref="B1"/>
      <selection pane="bottomLeft" activeCell="A4" sqref="A4"/>
      <selection pane="bottomRight" activeCell="S19" sqref="S19"/>
    </sheetView>
  </sheetViews>
  <sheetFormatPr defaultRowHeight="14.4" x14ac:dyDescent="0.3"/>
  <cols>
    <col min="1" max="1" width="27.33203125" customWidth="1"/>
    <col min="20" max="20" width="9.5546875" customWidth="1"/>
    <col min="26" max="39" width="10.33203125" customWidth="1"/>
  </cols>
  <sheetData>
    <row r="1" spans="1:42" ht="29.25" customHeight="1" x14ac:dyDescent="0.3">
      <c r="A1" s="20"/>
      <c r="B1" s="29" t="s">
        <v>19</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1"/>
    </row>
    <row r="2" spans="1:42" ht="17.25" customHeight="1" x14ac:dyDescent="0.3">
      <c r="A2" s="32"/>
      <c r="B2" s="26" t="s">
        <v>12</v>
      </c>
      <c r="C2" s="27"/>
      <c r="D2" s="27"/>
      <c r="E2" s="27"/>
      <c r="F2" s="27"/>
      <c r="G2" s="27"/>
      <c r="H2" s="27"/>
      <c r="I2" s="27"/>
      <c r="J2" s="27"/>
      <c r="K2" s="27"/>
      <c r="L2" s="27"/>
      <c r="M2" s="27"/>
      <c r="N2" s="27"/>
      <c r="O2" s="27"/>
      <c r="P2" s="27"/>
      <c r="Q2" s="27"/>
      <c r="R2" s="27"/>
      <c r="S2" s="27"/>
      <c r="T2" s="28"/>
      <c r="U2" s="26" t="s">
        <v>17</v>
      </c>
      <c r="V2" s="27"/>
      <c r="W2" s="27"/>
      <c r="X2" s="27"/>
      <c r="Y2" s="27"/>
      <c r="Z2" s="27"/>
      <c r="AA2" s="27"/>
      <c r="AB2" s="27"/>
      <c r="AC2" s="27"/>
      <c r="AD2" s="27"/>
      <c r="AE2" s="27"/>
      <c r="AF2" s="27"/>
      <c r="AG2" s="27"/>
      <c r="AH2" s="27"/>
      <c r="AI2" s="27"/>
      <c r="AJ2" s="27"/>
      <c r="AK2" s="27"/>
      <c r="AL2" s="27"/>
      <c r="AM2" s="28"/>
    </row>
    <row r="3" spans="1:42" ht="24" customHeight="1" x14ac:dyDescent="0.3">
      <c r="A3" s="32"/>
      <c r="B3" s="26" t="s">
        <v>13</v>
      </c>
      <c r="C3" s="27"/>
      <c r="D3" s="27"/>
      <c r="E3" s="27"/>
      <c r="F3" s="27"/>
      <c r="G3" s="27"/>
      <c r="H3" s="27"/>
      <c r="I3" s="27"/>
      <c r="J3" s="27"/>
      <c r="K3" s="27"/>
      <c r="L3" s="27"/>
      <c r="M3" s="27"/>
      <c r="N3" s="27"/>
      <c r="O3" s="27"/>
      <c r="P3" s="27"/>
      <c r="Q3" s="27"/>
      <c r="R3" s="27"/>
      <c r="S3" s="28"/>
      <c r="T3" s="19" t="s">
        <v>14</v>
      </c>
      <c r="U3" s="26" t="s">
        <v>13</v>
      </c>
      <c r="V3" s="27"/>
      <c r="W3" s="27"/>
      <c r="X3" s="27"/>
      <c r="Y3" s="27"/>
      <c r="Z3" s="27"/>
      <c r="AA3" s="27"/>
      <c r="AB3" s="27"/>
      <c r="AC3" s="27"/>
      <c r="AD3" s="27"/>
      <c r="AE3" s="27"/>
      <c r="AF3" s="27"/>
      <c r="AG3" s="27"/>
      <c r="AH3" s="27"/>
      <c r="AI3" s="27"/>
      <c r="AJ3" s="27"/>
      <c r="AK3" s="27"/>
      <c r="AL3" s="28"/>
      <c r="AM3" s="19" t="s">
        <v>14</v>
      </c>
    </row>
    <row r="4" spans="1:42" ht="24" customHeight="1" x14ac:dyDescent="0.3">
      <c r="A4" s="34"/>
      <c r="B4" s="24">
        <v>2006</v>
      </c>
      <c r="C4" s="24">
        <v>2007</v>
      </c>
      <c r="D4" s="24">
        <v>2008</v>
      </c>
      <c r="E4" s="24">
        <v>2009</v>
      </c>
      <c r="F4" s="24">
        <v>2010</v>
      </c>
      <c r="G4" s="24">
        <v>2011</v>
      </c>
      <c r="H4" s="24">
        <v>2012</v>
      </c>
      <c r="I4" s="24">
        <v>2013</v>
      </c>
      <c r="J4" s="24">
        <v>2014</v>
      </c>
      <c r="K4" s="24">
        <v>2015</v>
      </c>
      <c r="L4" s="24">
        <v>2016</v>
      </c>
      <c r="M4" s="24">
        <v>2017</v>
      </c>
      <c r="N4" s="24">
        <v>2018</v>
      </c>
      <c r="O4" s="24">
        <v>2019</v>
      </c>
      <c r="P4" s="24">
        <v>2020</v>
      </c>
      <c r="Q4" s="24">
        <v>2021</v>
      </c>
      <c r="R4" s="24">
        <v>2022</v>
      </c>
      <c r="S4" s="24">
        <v>2023</v>
      </c>
      <c r="T4" s="24" t="s">
        <v>23</v>
      </c>
      <c r="U4" s="24">
        <v>2006</v>
      </c>
      <c r="V4" s="24">
        <v>2007</v>
      </c>
      <c r="W4" s="24">
        <v>2008</v>
      </c>
      <c r="X4" s="24">
        <v>2009</v>
      </c>
      <c r="Y4" s="24">
        <v>2010</v>
      </c>
      <c r="Z4" s="24">
        <v>2011</v>
      </c>
      <c r="AA4" s="24">
        <v>2012</v>
      </c>
      <c r="AB4" s="24">
        <v>2013</v>
      </c>
      <c r="AC4" s="24">
        <v>2014</v>
      </c>
      <c r="AD4" s="24">
        <v>2015</v>
      </c>
      <c r="AE4" s="24">
        <v>2016</v>
      </c>
      <c r="AF4" s="24">
        <v>2017</v>
      </c>
      <c r="AG4" s="24">
        <v>2018</v>
      </c>
      <c r="AH4" s="24">
        <v>2019</v>
      </c>
      <c r="AI4" s="24">
        <v>2020</v>
      </c>
      <c r="AJ4" s="24">
        <v>2021</v>
      </c>
      <c r="AK4" s="24">
        <v>2022</v>
      </c>
      <c r="AL4" s="24">
        <v>2023</v>
      </c>
      <c r="AM4" s="24" t="s">
        <v>23</v>
      </c>
    </row>
    <row r="5" spans="1:42" ht="24" customHeight="1" x14ac:dyDescent="0.3">
      <c r="A5" s="3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row>
    <row r="6" spans="1:42" ht="18" customHeight="1" x14ac:dyDescent="0.3">
      <c r="A6" s="1" t="s">
        <v>0</v>
      </c>
      <c r="B6" s="2">
        <v>79.459999999999994</v>
      </c>
      <c r="C6" s="2">
        <v>97.67</v>
      </c>
      <c r="D6" s="2">
        <v>115.7404466010729</v>
      </c>
      <c r="E6" s="2">
        <v>96.995351160646749</v>
      </c>
      <c r="F6" s="2">
        <v>116.77553419565736</v>
      </c>
      <c r="G6" s="2">
        <v>123.30603005595583</v>
      </c>
      <c r="H6" s="2">
        <v>111.78055896843495</v>
      </c>
      <c r="I6" s="2">
        <v>116.40231355459117</v>
      </c>
      <c r="J6" s="2">
        <v>103.90287476183289</v>
      </c>
      <c r="K6" s="2">
        <v>86.044987269875961</v>
      </c>
      <c r="L6" s="2">
        <v>75.491153348922168</v>
      </c>
      <c r="M6" s="2">
        <v>92.946856665563118</v>
      </c>
      <c r="N6" s="2">
        <v>91.763082535310545</v>
      </c>
      <c r="O6" s="2">
        <v>79.275117028664198</v>
      </c>
      <c r="P6" s="2">
        <v>60.645786101967431</v>
      </c>
      <c r="Q6" s="2">
        <v>59.298972667137775</v>
      </c>
      <c r="R6" s="2">
        <v>93.978873053510284</v>
      </c>
      <c r="S6" s="2">
        <v>103.30852689476365</v>
      </c>
      <c r="T6" s="7">
        <f>(S6-R6)/R6*100</f>
        <v>9.9273948900634128</v>
      </c>
      <c r="U6" s="3">
        <v>16.16</v>
      </c>
      <c r="V6" s="3">
        <v>21.82</v>
      </c>
      <c r="W6" s="3">
        <v>22.291469463945315</v>
      </c>
      <c r="X6" s="3">
        <v>24.504774787100779</v>
      </c>
      <c r="Y6" s="3">
        <v>28.179980579262676</v>
      </c>
      <c r="Z6" s="3">
        <v>38.937234428586542</v>
      </c>
      <c r="AA6" s="3">
        <v>25.828705437146592</v>
      </c>
      <c r="AB6" s="3">
        <v>23.263060851321043</v>
      </c>
      <c r="AC6" s="3">
        <v>24.558133268347827</v>
      </c>
      <c r="AD6" s="3">
        <v>26.370417712857115</v>
      </c>
      <c r="AE6" s="3">
        <v>18.383079800633205</v>
      </c>
      <c r="AF6" s="3">
        <v>30.721983056299322</v>
      </c>
      <c r="AG6" s="3">
        <v>29.203325432862822</v>
      </c>
      <c r="AH6" s="3">
        <v>25.057170438616538</v>
      </c>
      <c r="AI6" s="3">
        <v>19.2371470040293</v>
      </c>
      <c r="AJ6" s="3">
        <v>18.845180640568366</v>
      </c>
      <c r="AK6" s="3">
        <v>29.445719836908332</v>
      </c>
      <c r="AL6" s="3">
        <v>34.441246163681491</v>
      </c>
      <c r="AM6" s="6">
        <f>(AL6-AK6)/AK6*100</f>
        <v>16.965203616831218</v>
      </c>
      <c r="AO6" s="8"/>
      <c r="AP6" s="15"/>
    </row>
    <row r="7" spans="1:42" ht="18" customHeight="1" x14ac:dyDescent="0.3">
      <c r="A7" s="1" t="s">
        <v>1</v>
      </c>
      <c r="B7" s="2">
        <v>57.31</v>
      </c>
      <c r="C7" s="2">
        <v>82.83</v>
      </c>
      <c r="D7" s="2">
        <v>70.377030317784502</v>
      </c>
      <c r="E7" s="2">
        <v>58.783333333333331</v>
      </c>
      <c r="F7" s="2">
        <v>55.842499999999994</v>
      </c>
      <c r="G7" s="2">
        <v>50.502500000000005</v>
      </c>
      <c r="H7" s="2">
        <v>49.702500000000001</v>
      </c>
      <c r="I7" s="2">
        <v>40.96</v>
      </c>
      <c r="J7" s="2">
        <v>36.85</v>
      </c>
      <c r="K7" s="2">
        <v>23.8125</v>
      </c>
      <c r="L7" s="2">
        <v>16.625</v>
      </c>
      <c r="M7" s="2">
        <v>26.875</v>
      </c>
      <c r="N7" s="2">
        <v>30.3125</v>
      </c>
      <c r="O7" s="2">
        <v>33.647500000000001</v>
      </c>
      <c r="P7" s="2">
        <v>31.395</v>
      </c>
      <c r="Q7" s="2">
        <v>53.4</v>
      </c>
      <c r="R7" s="2">
        <v>56.037499999999994</v>
      </c>
      <c r="S7" s="2">
        <v>35.174999999999997</v>
      </c>
      <c r="T7" s="7">
        <f t="shared" ref="T7:T11" si="0">(S7-R7)/R7*100</f>
        <v>-37.229533794334152</v>
      </c>
      <c r="U7" s="3">
        <v>55.81</v>
      </c>
      <c r="V7" s="3">
        <v>81.56</v>
      </c>
      <c r="W7" s="3">
        <v>72.077030317784505</v>
      </c>
      <c r="X7" s="3">
        <v>59.417500000000004</v>
      </c>
      <c r="Y7" s="3">
        <v>58.212500000000006</v>
      </c>
      <c r="Z7" s="3">
        <v>51.094999999999999</v>
      </c>
      <c r="AA7" s="3">
        <v>49.685000000000002</v>
      </c>
      <c r="AB7" s="3">
        <v>41.522500000000001</v>
      </c>
      <c r="AC7" s="3">
        <v>37.019999999999996</v>
      </c>
      <c r="AD7" s="3">
        <v>25.3125</v>
      </c>
      <c r="AE7" s="3">
        <v>20.5</v>
      </c>
      <c r="AF7" s="3">
        <v>27.3</v>
      </c>
      <c r="AG7" s="3">
        <v>31.0625</v>
      </c>
      <c r="AH7" s="3">
        <v>33.9375</v>
      </c>
      <c r="AI7" s="3">
        <v>32.894999999999996</v>
      </c>
      <c r="AJ7" s="3">
        <v>53.9375</v>
      </c>
      <c r="AK7" s="3">
        <v>56.987500000000004</v>
      </c>
      <c r="AL7" s="3">
        <v>35.924999999999997</v>
      </c>
      <c r="AM7" s="6">
        <f t="shared" ref="AM7:AM11" si="1">(AL7-AK7)/AK7*100</f>
        <v>-36.959859618337362</v>
      </c>
      <c r="AO7" s="15"/>
      <c r="AP7" s="8"/>
    </row>
    <row r="8" spans="1:42" ht="18" customHeight="1" x14ac:dyDescent="0.3">
      <c r="A8" s="1" t="s">
        <v>2</v>
      </c>
      <c r="B8" s="2">
        <v>136.77000000000001</v>
      </c>
      <c r="C8" s="2">
        <v>180.51</v>
      </c>
      <c r="D8" s="2">
        <v>186.11747691885742</v>
      </c>
      <c r="E8" s="2">
        <v>155.77868449398008</v>
      </c>
      <c r="F8" s="2">
        <v>172.61803419565737</v>
      </c>
      <c r="G8" s="2">
        <v>173.80853005595583</v>
      </c>
      <c r="H8" s="2">
        <v>161.48305896843493</v>
      </c>
      <c r="I8" s="2">
        <v>157.36231355459117</v>
      </c>
      <c r="J8" s="2">
        <v>140.75287476183291</v>
      </c>
      <c r="K8" s="2">
        <v>109.85748726987596</v>
      </c>
      <c r="L8" s="2">
        <v>92.116153348922168</v>
      </c>
      <c r="M8" s="2">
        <v>119.82185666556312</v>
      </c>
      <c r="N8" s="2">
        <v>122.07558253531055</v>
      </c>
      <c r="O8" s="2">
        <v>112.92261702866421</v>
      </c>
      <c r="P8" s="2">
        <v>92.040786101967413</v>
      </c>
      <c r="Q8" s="2">
        <v>112.69897266713778</v>
      </c>
      <c r="R8" s="2">
        <v>150.01637305351028</v>
      </c>
      <c r="S8" s="2">
        <v>138.48352689476366</v>
      </c>
      <c r="T8" s="7">
        <f t="shared" si="0"/>
        <v>-7.6877249622832169</v>
      </c>
      <c r="U8" s="3">
        <v>71.97</v>
      </c>
      <c r="V8" s="3">
        <v>103.37</v>
      </c>
      <c r="W8" s="3">
        <v>94.368499781729824</v>
      </c>
      <c r="X8" s="3">
        <v>83.922274787100775</v>
      </c>
      <c r="Y8" s="3">
        <v>86.392480579262667</v>
      </c>
      <c r="Z8" s="3">
        <v>90.032234428586548</v>
      </c>
      <c r="AA8" s="3">
        <v>75.513705437146598</v>
      </c>
      <c r="AB8" s="3">
        <v>64.785560851321037</v>
      </c>
      <c r="AC8" s="3">
        <v>61.578133268347827</v>
      </c>
      <c r="AD8" s="3">
        <v>51.682917712857119</v>
      </c>
      <c r="AE8" s="3">
        <v>38.883079800633205</v>
      </c>
      <c r="AF8" s="3">
        <v>58.02198305629932</v>
      </c>
      <c r="AG8" s="3">
        <v>60.265825432862826</v>
      </c>
      <c r="AH8" s="3">
        <v>58.994670438616538</v>
      </c>
      <c r="AI8" s="3">
        <v>52.132147004029292</v>
      </c>
      <c r="AJ8" s="3">
        <v>72.782680640568373</v>
      </c>
      <c r="AK8" s="3">
        <v>86.433219836908336</v>
      </c>
      <c r="AL8" s="3">
        <v>70.366246163681495</v>
      </c>
      <c r="AM8" s="6">
        <f t="shared" si="1"/>
        <v>-18.58888712412168</v>
      </c>
      <c r="AO8" s="8"/>
      <c r="AP8" s="8"/>
    </row>
    <row r="9" spans="1:42" ht="18" customHeight="1" x14ac:dyDescent="0.3">
      <c r="A9" s="1" t="s">
        <v>6</v>
      </c>
      <c r="B9" s="2">
        <v>164.88</v>
      </c>
      <c r="C9" s="2">
        <v>233.82</v>
      </c>
      <c r="D9" s="2">
        <v>358.99492881723143</v>
      </c>
      <c r="E9" s="2">
        <v>324.34483194651477</v>
      </c>
      <c r="F9" s="2">
        <v>318.15015523600351</v>
      </c>
      <c r="G9" s="2">
        <v>392.09939032678852</v>
      </c>
      <c r="H9" s="2">
        <v>483.31260690329771</v>
      </c>
      <c r="I9" s="2">
        <v>415.28204296738255</v>
      </c>
      <c r="J9" s="2">
        <v>388.33110955992322</v>
      </c>
      <c r="K9" s="2">
        <v>295.16525117234863</v>
      </c>
      <c r="L9" s="2">
        <v>331.90893397260305</v>
      </c>
      <c r="M9" s="2">
        <v>293.60331063240602</v>
      </c>
      <c r="N9" s="2">
        <v>306.03326830355263</v>
      </c>
      <c r="O9" s="2">
        <v>285.35462698264382</v>
      </c>
      <c r="P9" s="2">
        <v>357.22619890576777</v>
      </c>
      <c r="Q9" s="2">
        <v>482.46589204464289</v>
      </c>
      <c r="R9" s="2">
        <v>536.96622366242968</v>
      </c>
      <c r="S9" s="2">
        <v>415.95396759982822</v>
      </c>
      <c r="T9" s="7">
        <f t="shared" si="0"/>
        <v>-22.536288267300268</v>
      </c>
      <c r="U9" s="3">
        <v>210.34</v>
      </c>
      <c r="V9" s="3">
        <v>267.06</v>
      </c>
      <c r="W9" s="3">
        <v>394.66049439564671</v>
      </c>
      <c r="X9" s="3">
        <v>359.50758994537472</v>
      </c>
      <c r="Y9" s="3">
        <v>344.90206396013872</v>
      </c>
      <c r="Z9" s="3">
        <v>415.86528221477488</v>
      </c>
      <c r="AA9" s="3">
        <v>483.21553176850307</v>
      </c>
      <c r="AB9" s="3">
        <v>459.32625767276841</v>
      </c>
      <c r="AC9" s="3">
        <v>442.51753904200109</v>
      </c>
      <c r="AD9" s="3">
        <v>331.54531243049229</v>
      </c>
      <c r="AE9" s="3">
        <v>352.69</v>
      </c>
      <c r="AF9" s="3">
        <v>322.30127198351755</v>
      </c>
      <c r="AG9" s="3">
        <v>333.2113405093906</v>
      </c>
      <c r="AH9" s="3">
        <v>305.56420995269258</v>
      </c>
      <c r="AI9" s="3">
        <v>354.57246301054113</v>
      </c>
      <c r="AJ9" s="3">
        <v>489.38514117316225</v>
      </c>
      <c r="AK9" s="3">
        <v>579.79299500638922</v>
      </c>
      <c r="AL9" s="3">
        <v>472.5667877046418</v>
      </c>
      <c r="AM9" s="6">
        <f t="shared" si="1"/>
        <v>-18.493877681389684</v>
      </c>
      <c r="AO9" s="8"/>
      <c r="AP9" s="8"/>
    </row>
    <row r="10" spans="1:42" ht="18" customHeight="1" x14ac:dyDescent="0.3">
      <c r="A10" s="1" t="s">
        <v>3</v>
      </c>
      <c r="B10" s="2">
        <v>301.64999999999998</v>
      </c>
      <c r="C10" s="2">
        <v>414.33</v>
      </c>
      <c r="D10" s="2">
        <v>545.11240573608882</v>
      </c>
      <c r="E10" s="2">
        <v>480.12351644049483</v>
      </c>
      <c r="F10" s="2">
        <v>490.76818943166086</v>
      </c>
      <c r="G10" s="2">
        <v>565.90792038274435</v>
      </c>
      <c r="H10" s="2">
        <v>644.79566587173258</v>
      </c>
      <c r="I10" s="2">
        <v>572.64435652197369</v>
      </c>
      <c r="J10" s="2">
        <v>529.08398432175613</v>
      </c>
      <c r="K10" s="2">
        <v>405.02273844222458</v>
      </c>
      <c r="L10" s="2">
        <v>424.02508732152518</v>
      </c>
      <c r="M10" s="2">
        <v>413.4251672979691</v>
      </c>
      <c r="N10" s="2">
        <v>428.10885083886319</v>
      </c>
      <c r="O10" s="2">
        <v>398.27724401130803</v>
      </c>
      <c r="P10" s="2">
        <v>449.26698500773523</v>
      </c>
      <c r="Q10" s="2">
        <v>595.16486471178064</v>
      </c>
      <c r="R10" s="2">
        <v>686.98259671593996</v>
      </c>
      <c r="S10" s="2">
        <v>554.43749449459187</v>
      </c>
      <c r="T10" s="7">
        <f t="shared" si="0"/>
        <v>-19.293807856992057</v>
      </c>
      <c r="U10" s="3">
        <v>282.31</v>
      </c>
      <c r="V10" s="3">
        <v>370.43</v>
      </c>
      <c r="W10" s="3">
        <v>489.02899417737649</v>
      </c>
      <c r="X10" s="3">
        <v>443.42986473247549</v>
      </c>
      <c r="Y10" s="3">
        <v>431.29454453940139</v>
      </c>
      <c r="Z10" s="3">
        <v>505.89751664336143</v>
      </c>
      <c r="AA10" s="3">
        <v>558.72923720564972</v>
      </c>
      <c r="AB10" s="3">
        <v>524.11181852408947</v>
      </c>
      <c r="AC10" s="3">
        <v>504.0956723103489</v>
      </c>
      <c r="AD10" s="3">
        <v>383.22823014334938</v>
      </c>
      <c r="AE10" s="3">
        <v>391.5730798006332</v>
      </c>
      <c r="AF10" s="3">
        <v>380.32325503981684</v>
      </c>
      <c r="AG10" s="3">
        <v>393.47716594225341</v>
      </c>
      <c r="AH10" s="3">
        <v>364.55888039130912</v>
      </c>
      <c r="AI10" s="3">
        <v>406.70461001457033</v>
      </c>
      <c r="AJ10" s="3">
        <v>562.1678218137306</v>
      </c>
      <c r="AK10" s="3">
        <v>666.2262148432975</v>
      </c>
      <c r="AL10" s="3">
        <v>542.93303386832338</v>
      </c>
      <c r="AM10" s="6">
        <f t="shared" si="1"/>
        <v>-18.506203783045944</v>
      </c>
      <c r="AO10" s="8"/>
      <c r="AP10" s="8"/>
    </row>
    <row r="11" spans="1:42" ht="18" customHeight="1" x14ac:dyDescent="0.3">
      <c r="A11" s="1" t="s">
        <v>4</v>
      </c>
      <c r="B11" s="7">
        <v>45.4</v>
      </c>
      <c r="C11" s="7">
        <v>43.9</v>
      </c>
      <c r="D11" s="12">
        <v>34.134233615805798</v>
      </c>
      <c r="E11" s="12">
        <v>32.629699098758941</v>
      </c>
      <c r="F11" s="12">
        <v>38.648131820691901</v>
      </c>
      <c r="G11" s="12">
        <v>30.644977450289389</v>
      </c>
      <c r="H11" s="12">
        <v>28.383838549681759</v>
      </c>
      <c r="I11" s="12">
        <v>28.44244578401792</v>
      </c>
      <c r="J11" s="12">
        <v>27.823367885742968</v>
      </c>
      <c r="K11" s="12">
        <v>27.079651672404864</v>
      </c>
      <c r="L11" s="12">
        <v>21.883813522060567</v>
      </c>
      <c r="M11" s="12">
        <v>29.003676517094444</v>
      </c>
      <c r="N11" s="12">
        <v>28.485045161121871</v>
      </c>
      <c r="O11" s="12">
        <v>28.365193983601674</v>
      </c>
      <c r="P11" s="12">
        <v>21.22155144534069</v>
      </c>
      <c r="Q11" s="12">
        <v>18.913399668808459</v>
      </c>
      <c r="R11" s="12">
        <v>21.817267817671404</v>
      </c>
      <c r="S11" s="12">
        <v>25.072317043953902</v>
      </c>
      <c r="T11" s="7">
        <f t="shared" si="0"/>
        <v>14.919600627746776</v>
      </c>
      <c r="U11" s="6">
        <v>25.2</v>
      </c>
      <c r="V11" s="6">
        <v>28.1</v>
      </c>
      <c r="W11" s="6">
        <v>19.369485147169151</v>
      </c>
      <c r="X11" s="6">
        <v>18.995259410709821</v>
      </c>
      <c r="Y11" s="6">
        <v>20.146525657767143</v>
      </c>
      <c r="Z11" s="6">
        <v>17.817836928978124</v>
      </c>
      <c r="AA11" s="6">
        <v>13.686739734088746</v>
      </c>
      <c r="AB11" s="6">
        <v>12.339362389341467</v>
      </c>
      <c r="AC11" s="6">
        <v>12.230609097307461</v>
      </c>
      <c r="AD11" s="6">
        <v>13.477403240608973</v>
      </c>
      <c r="AE11" s="6">
        <v>9.9299675606990832</v>
      </c>
      <c r="AF11" s="6">
        <v>15.303085549975778</v>
      </c>
      <c r="AG11" s="6">
        <v>15.305827449117912</v>
      </c>
      <c r="AH11" s="6">
        <v>16.175749910482789</v>
      </c>
      <c r="AI11" s="6">
        <v>13.147406345527159</v>
      </c>
      <c r="AJ11" s="6">
        <v>12.912572723669143</v>
      </c>
      <c r="AK11" s="6">
        <v>12.941314833872326</v>
      </c>
      <c r="AL11" s="6">
        <v>13.012945596705741</v>
      </c>
      <c r="AM11" s="6">
        <f t="shared" si="1"/>
        <v>0.55350452216748569</v>
      </c>
      <c r="AN11" s="8"/>
      <c r="AO11" s="8"/>
      <c r="AP11" s="8"/>
    </row>
    <row r="12" spans="1:42" ht="17.25" customHeight="1" x14ac:dyDescent="0.3">
      <c r="A12" s="33"/>
      <c r="B12" s="26" t="s">
        <v>15</v>
      </c>
      <c r="C12" s="27"/>
      <c r="D12" s="27"/>
      <c r="E12" s="27"/>
      <c r="F12" s="27"/>
      <c r="G12" s="27"/>
      <c r="H12" s="27"/>
      <c r="I12" s="27"/>
      <c r="J12" s="27"/>
      <c r="K12" s="27"/>
      <c r="L12" s="27"/>
      <c r="M12" s="27"/>
      <c r="N12" s="27"/>
      <c r="O12" s="27"/>
      <c r="P12" s="27"/>
      <c r="Q12" s="27"/>
      <c r="R12" s="27"/>
      <c r="S12" s="27"/>
      <c r="T12" s="28"/>
      <c r="U12" s="26" t="s">
        <v>16</v>
      </c>
      <c r="V12" s="27"/>
      <c r="W12" s="27"/>
      <c r="X12" s="27"/>
      <c r="Y12" s="27"/>
      <c r="Z12" s="27"/>
      <c r="AA12" s="27"/>
      <c r="AB12" s="27"/>
      <c r="AC12" s="27"/>
      <c r="AD12" s="27"/>
      <c r="AE12" s="27"/>
      <c r="AF12" s="27"/>
      <c r="AG12" s="27"/>
      <c r="AH12" s="27"/>
      <c r="AI12" s="27"/>
      <c r="AJ12" s="27"/>
      <c r="AK12" s="27"/>
      <c r="AL12" s="27"/>
      <c r="AM12" s="28"/>
    </row>
    <row r="13" spans="1:42" ht="24" customHeight="1" x14ac:dyDescent="0.3">
      <c r="A13" s="33"/>
      <c r="B13" s="26" t="s">
        <v>13</v>
      </c>
      <c r="C13" s="27"/>
      <c r="D13" s="27"/>
      <c r="E13" s="27"/>
      <c r="F13" s="27"/>
      <c r="G13" s="27"/>
      <c r="H13" s="27"/>
      <c r="I13" s="27"/>
      <c r="J13" s="27"/>
      <c r="K13" s="27"/>
      <c r="L13" s="27"/>
      <c r="M13" s="27"/>
      <c r="N13" s="27"/>
      <c r="O13" s="27"/>
      <c r="P13" s="27"/>
      <c r="Q13" s="27"/>
      <c r="R13" s="27"/>
      <c r="S13" s="28"/>
      <c r="T13" s="19" t="s">
        <v>14</v>
      </c>
      <c r="U13" s="26" t="s">
        <v>13</v>
      </c>
      <c r="V13" s="27"/>
      <c r="W13" s="27"/>
      <c r="X13" s="27"/>
      <c r="Y13" s="27"/>
      <c r="Z13" s="27"/>
      <c r="AA13" s="27"/>
      <c r="AB13" s="27"/>
      <c r="AC13" s="27"/>
      <c r="AD13" s="27"/>
      <c r="AE13" s="27"/>
      <c r="AF13" s="27"/>
      <c r="AG13" s="27"/>
      <c r="AH13" s="27"/>
      <c r="AI13" s="27"/>
      <c r="AJ13" s="27"/>
      <c r="AK13" s="27"/>
      <c r="AL13" s="28"/>
      <c r="AM13" s="19" t="s">
        <v>14</v>
      </c>
    </row>
    <row r="14" spans="1:42" ht="24" customHeight="1" x14ac:dyDescent="0.3">
      <c r="A14" s="34"/>
      <c r="B14" s="24">
        <v>2006</v>
      </c>
      <c r="C14" s="24">
        <v>2007</v>
      </c>
      <c r="D14" s="24">
        <v>2008</v>
      </c>
      <c r="E14" s="24">
        <v>2009</v>
      </c>
      <c r="F14" s="24">
        <v>2010</v>
      </c>
      <c r="G14" s="24">
        <v>2011</v>
      </c>
      <c r="H14" s="24">
        <v>2012</v>
      </c>
      <c r="I14" s="24">
        <v>2013</v>
      </c>
      <c r="J14" s="24">
        <v>2014</v>
      </c>
      <c r="K14" s="24">
        <v>2015</v>
      </c>
      <c r="L14" s="24">
        <v>2016</v>
      </c>
      <c r="M14" s="24">
        <v>2017</v>
      </c>
      <c r="N14" s="24">
        <v>2018</v>
      </c>
      <c r="O14" s="24">
        <v>2019</v>
      </c>
      <c r="P14" s="24">
        <v>2020</v>
      </c>
      <c r="Q14" s="24">
        <v>2021</v>
      </c>
      <c r="R14" s="24">
        <v>2022</v>
      </c>
      <c r="S14" s="24">
        <v>2023</v>
      </c>
      <c r="T14" s="24" t="s">
        <v>23</v>
      </c>
      <c r="U14" s="24">
        <v>2006</v>
      </c>
      <c r="V14" s="24">
        <v>2007</v>
      </c>
      <c r="W14" s="24">
        <v>2008</v>
      </c>
      <c r="X14" s="24">
        <v>2009</v>
      </c>
      <c r="Y14" s="24">
        <v>2010</v>
      </c>
      <c r="Z14" s="24">
        <v>2011</v>
      </c>
      <c r="AA14" s="24">
        <v>2012</v>
      </c>
      <c r="AB14" s="24">
        <v>2013</v>
      </c>
      <c r="AC14" s="24">
        <v>2014</v>
      </c>
      <c r="AD14" s="24">
        <v>2015</v>
      </c>
      <c r="AE14" s="24">
        <v>2016</v>
      </c>
      <c r="AF14" s="24">
        <v>2017</v>
      </c>
      <c r="AG14" s="24">
        <v>2018</v>
      </c>
      <c r="AH14" s="24">
        <v>2019</v>
      </c>
      <c r="AI14" s="24">
        <v>2020</v>
      </c>
      <c r="AJ14" s="24">
        <v>2021</v>
      </c>
      <c r="AK14" s="24">
        <v>2022</v>
      </c>
      <c r="AL14" s="24">
        <v>2023</v>
      </c>
      <c r="AM14" s="24" t="s">
        <v>23</v>
      </c>
    </row>
    <row r="15" spans="1:42" ht="24" customHeight="1" x14ac:dyDescent="0.3">
      <c r="A15" s="3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42" ht="18" customHeight="1" x14ac:dyDescent="0.3">
      <c r="A16" s="1" t="s">
        <v>0</v>
      </c>
      <c r="B16" s="11" t="s">
        <v>5</v>
      </c>
      <c r="C16" s="11" t="s">
        <v>5</v>
      </c>
      <c r="D16" s="13" t="s">
        <v>5</v>
      </c>
      <c r="E16" s="13" t="s">
        <v>5</v>
      </c>
      <c r="F16" s="13" t="s">
        <v>5</v>
      </c>
      <c r="G16" s="13" t="s">
        <v>5</v>
      </c>
      <c r="H16" s="13" t="s">
        <v>5</v>
      </c>
      <c r="I16" s="13" t="s">
        <v>5</v>
      </c>
      <c r="J16" s="13" t="s">
        <v>5</v>
      </c>
      <c r="K16" s="13" t="s">
        <v>5</v>
      </c>
      <c r="L16" s="13" t="s">
        <v>5</v>
      </c>
      <c r="M16" s="13" t="s">
        <v>5</v>
      </c>
      <c r="N16" s="14">
        <v>33.492052428487689</v>
      </c>
      <c r="O16" s="14">
        <v>27.61998289970257</v>
      </c>
      <c r="P16" s="14">
        <v>21.469766948750681</v>
      </c>
      <c r="Q16" s="14">
        <v>20.639077663251946</v>
      </c>
      <c r="R16" s="14">
        <v>31.472348232324649</v>
      </c>
      <c r="S16" s="14">
        <v>36.920485804455431</v>
      </c>
      <c r="T16" s="7">
        <f t="shared" ref="T16:T22" si="2">(S16-R16)/R16*100</f>
        <v>17.310870901380994</v>
      </c>
      <c r="U16" s="4">
        <v>43.56</v>
      </c>
      <c r="V16" s="4">
        <v>50.47</v>
      </c>
      <c r="W16" s="4">
        <v>55.333988324066787</v>
      </c>
      <c r="X16" s="4">
        <v>50.834049480729739</v>
      </c>
      <c r="Y16" s="4">
        <v>64.712819136578403</v>
      </c>
      <c r="Z16" s="4">
        <v>63.916758653530948</v>
      </c>
      <c r="AA16" s="4">
        <v>55.0191038530714</v>
      </c>
      <c r="AB16" s="4">
        <v>58.90386473478307</v>
      </c>
      <c r="AC16" s="4">
        <v>62.574440830069982</v>
      </c>
      <c r="AD16" s="4">
        <v>39.822398599516575</v>
      </c>
      <c r="AE16" s="4">
        <v>34.658716549389403</v>
      </c>
      <c r="AF16" s="4">
        <v>44.218795977362291</v>
      </c>
      <c r="AG16" s="4">
        <v>43.250259159982917</v>
      </c>
      <c r="AH16" s="4">
        <v>37.336639639927874</v>
      </c>
      <c r="AI16" s="3">
        <v>28.48019312536232</v>
      </c>
      <c r="AJ16" s="3">
        <v>27.17587610163487</v>
      </c>
      <c r="AK16" s="3">
        <v>43.019286664444024</v>
      </c>
      <c r="AL16" s="3">
        <v>49.435406982728708</v>
      </c>
      <c r="AM16" s="6">
        <f>(AL16-AK16)/AK16*100</f>
        <v>14.91452047620233</v>
      </c>
    </row>
    <row r="17" spans="1:39" ht="18" customHeight="1" x14ac:dyDescent="0.3">
      <c r="A17" s="18" t="s">
        <v>11</v>
      </c>
      <c r="B17" s="11" t="s">
        <v>5</v>
      </c>
      <c r="C17" s="11" t="s">
        <v>5</v>
      </c>
      <c r="D17" s="11" t="s">
        <v>5</v>
      </c>
      <c r="E17" s="11" t="s">
        <v>5</v>
      </c>
      <c r="F17" s="11" t="s">
        <v>5</v>
      </c>
      <c r="G17" s="11" t="s">
        <v>5</v>
      </c>
      <c r="H17" s="11" t="s">
        <v>5</v>
      </c>
      <c r="I17" s="11" t="s">
        <v>5</v>
      </c>
      <c r="J17" s="11" t="s">
        <v>5</v>
      </c>
      <c r="K17" s="11" t="s">
        <v>5</v>
      </c>
      <c r="L17" s="11" t="s">
        <v>5</v>
      </c>
      <c r="M17" s="11" t="s">
        <v>5</v>
      </c>
      <c r="N17" s="4">
        <v>43.290817575390378</v>
      </c>
      <c r="O17" s="4">
        <v>39.982813021044905</v>
      </c>
      <c r="P17" s="4">
        <v>32.131962411006526</v>
      </c>
      <c r="Q17" s="4">
        <v>29.686324264927876</v>
      </c>
      <c r="R17" s="4">
        <v>44.31180465312562</v>
      </c>
      <c r="S17" s="4">
        <v>54.785324967079852</v>
      </c>
      <c r="T17" s="7">
        <f t="shared" si="2"/>
        <v>23.635959753707439</v>
      </c>
      <c r="U17" s="11" t="s">
        <v>5</v>
      </c>
      <c r="V17" s="11" t="s">
        <v>5</v>
      </c>
      <c r="W17" s="11" t="s">
        <v>5</v>
      </c>
      <c r="X17" s="11" t="s">
        <v>5</v>
      </c>
      <c r="Y17" s="11" t="s">
        <v>5</v>
      </c>
      <c r="Z17" s="11" t="s">
        <v>5</v>
      </c>
      <c r="AA17" s="11" t="s">
        <v>5</v>
      </c>
      <c r="AB17" s="11" t="s">
        <v>5</v>
      </c>
      <c r="AC17" s="11" t="s">
        <v>5</v>
      </c>
      <c r="AD17" s="11" t="s">
        <v>5</v>
      </c>
      <c r="AE17" s="11" t="s">
        <v>5</v>
      </c>
      <c r="AF17" s="11" t="s">
        <v>5</v>
      </c>
      <c r="AG17" s="11" t="s">
        <v>5</v>
      </c>
      <c r="AH17" s="11" t="s">
        <v>5</v>
      </c>
      <c r="AI17" s="11" t="s">
        <v>5</v>
      </c>
      <c r="AJ17" s="11" t="s">
        <v>5</v>
      </c>
      <c r="AK17" s="11" t="s">
        <v>5</v>
      </c>
      <c r="AL17" s="11" t="s">
        <v>5</v>
      </c>
      <c r="AM17" s="11" t="s">
        <v>5</v>
      </c>
    </row>
    <row r="18" spans="1:39" ht="18" customHeight="1" x14ac:dyDescent="0.3">
      <c r="A18" s="10" t="s">
        <v>1</v>
      </c>
      <c r="B18" s="11" t="s">
        <v>5</v>
      </c>
      <c r="C18" s="11" t="s">
        <v>5</v>
      </c>
      <c r="D18" s="11" t="s">
        <v>5</v>
      </c>
      <c r="E18" s="11" t="s">
        <v>5</v>
      </c>
      <c r="F18" s="11" t="s">
        <v>5</v>
      </c>
      <c r="G18" s="11" t="s">
        <v>5</v>
      </c>
      <c r="H18" s="11" t="s">
        <v>5</v>
      </c>
      <c r="I18" s="11" t="s">
        <v>5</v>
      </c>
      <c r="J18" s="11" t="s">
        <v>5</v>
      </c>
      <c r="K18" s="11" t="s">
        <v>5</v>
      </c>
      <c r="L18" s="11" t="s">
        <v>5</v>
      </c>
      <c r="M18" s="11" t="s">
        <v>5</v>
      </c>
      <c r="N18" s="4">
        <v>30.3125</v>
      </c>
      <c r="O18" s="4">
        <v>33.647500000000001</v>
      </c>
      <c r="P18" s="4">
        <v>31.395</v>
      </c>
      <c r="Q18" s="4">
        <v>53.4</v>
      </c>
      <c r="R18" s="4">
        <v>56.037499999999994</v>
      </c>
      <c r="S18" s="4">
        <v>35.174999999999997</v>
      </c>
      <c r="T18" s="7">
        <f t="shared" si="2"/>
        <v>-37.229533794334152</v>
      </c>
      <c r="U18" s="4">
        <v>57.31</v>
      </c>
      <c r="V18" s="4">
        <v>82.83</v>
      </c>
      <c r="W18" s="4">
        <v>70.377030317784502</v>
      </c>
      <c r="X18" s="4">
        <v>58.783333333333331</v>
      </c>
      <c r="Y18" s="4">
        <v>55.842499999999994</v>
      </c>
      <c r="Z18" s="4">
        <v>50.502500000000005</v>
      </c>
      <c r="AA18" s="4">
        <v>49.702500000000001</v>
      </c>
      <c r="AB18" s="4">
        <v>40.96</v>
      </c>
      <c r="AC18" s="4">
        <v>36.85</v>
      </c>
      <c r="AD18" s="4">
        <v>23.8125</v>
      </c>
      <c r="AE18" s="4">
        <v>16.625</v>
      </c>
      <c r="AF18" s="4">
        <v>26.875</v>
      </c>
      <c r="AG18" s="4">
        <v>30.3125</v>
      </c>
      <c r="AH18" s="4">
        <v>33.647500000000001</v>
      </c>
      <c r="AI18" s="3">
        <v>31.395</v>
      </c>
      <c r="AJ18" s="3">
        <v>53.4</v>
      </c>
      <c r="AK18" s="3">
        <v>56.037499999999994</v>
      </c>
      <c r="AL18" s="3">
        <v>35.174999999999997</v>
      </c>
      <c r="AM18" s="6">
        <f t="shared" ref="AM18:AM22" si="3">(AL18-AK18)/AK18*100</f>
        <v>-37.229533794334152</v>
      </c>
    </row>
    <row r="19" spans="1:39" ht="18" customHeight="1" x14ac:dyDescent="0.3">
      <c r="A19" s="10" t="s">
        <v>2</v>
      </c>
      <c r="B19" s="11" t="s">
        <v>5</v>
      </c>
      <c r="C19" s="11" t="s">
        <v>5</v>
      </c>
      <c r="D19" s="11" t="s">
        <v>5</v>
      </c>
      <c r="E19" s="11" t="s">
        <v>5</v>
      </c>
      <c r="F19" s="11" t="s">
        <v>5</v>
      </c>
      <c r="G19" s="11" t="s">
        <v>5</v>
      </c>
      <c r="H19" s="11" t="s">
        <v>5</v>
      </c>
      <c r="I19" s="11" t="s">
        <v>5</v>
      </c>
      <c r="J19" s="11" t="s">
        <v>5</v>
      </c>
      <c r="K19" s="11" t="s">
        <v>5</v>
      </c>
      <c r="L19" s="11" t="s">
        <v>5</v>
      </c>
      <c r="M19" s="11" t="s">
        <v>5</v>
      </c>
      <c r="N19" s="4">
        <v>107.09537000387807</v>
      </c>
      <c r="O19" s="4">
        <v>101.25029592074748</v>
      </c>
      <c r="P19" s="4">
        <v>84.996729359757225</v>
      </c>
      <c r="Q19" s="4">
        <v>103.72540192817982</v>
      </c>
      <c r="R19" s="4">
        <v>131.82165288545028</v>
      </c>
      <c r="S19" s="4">
        <v>126.88081077153529</v>
      </c>
      <c r="T19" s="7">
        <f t="shared" si="2"/>
        <v>-3.748126355393564</v>
      </c>
      <c r="U19" s="4">
        <v>100.87</v>
      </c>
      <c r="V19" s="4">
        <v>133.30000000000001</v>
      </c>
      <c r="W19" s="4">
        <v>125.7110186418513</v>
      </c>
      <c r="X19" s="4">
        <v>109.61738281406308</v>
      </c>
      <c r="Y19" s="4">
        <v>120.55531913657839</v>
      </c>
      <c r="Z19" s="4">
        <v>114.41925865353096</v>
      </c>
      <c r="AA19" s="4">
        <v>104.7216038530714</v>
      </c>
      <c r="AB19" s="4">
        <v>99.863864734783078</v>
      </c>
      <c r="AC19" s="4">
        <v>99.424440830069983</v>
      </c>
      <c r="AD19" s="4">
        <v>63.634898599516575</v>
      </c>
      <c r="AE19" s="4">
        <v>51.283716549389403</v>
      </c>
      <c r="AF19" s="4">
        <v>71.093795977362291</v>
      </c>
      <c r="AG19" s="4">
        <v>73.562759159982903</v>
      </c>
      <c r="AH19" s="4">
        <v>70.984139639927875</v>
      </c>
      <c r="AI19" s="3">
        <v>59.875193125362316</v>
      </c>
      <c r="AJ19" s="3">
        <v>80.575876101634876</v>
      </c>
      <c r="AK19" s="3">
        <v>99.056786664444019</v>
      </c>
      <c r="AL19" s="3">
        <v>84.810948375474297</v>
      </c>
      <c r="AM19" s="6">
        <f t="shared" si="3"/>
        <v>-14.381486386417579</v>
      </c>
    </row>
    <row r="20" spans="1:39" ht="18" customHeight="1" x14ac:dyDescent="0.3">
      <c r="A20" s="1" t="s">
        <v>6</v>
      </c>
      <c r="B20" s="11" t="s">
        <v>5</v>
      </c>
      <c r="C20" s="11" t="s">
        <v>5</v>
      </c>
      <c r="D20" s="11" t="s">
        <v>5</v>
      </c>
      <c r="E20" s="11" t="s">
        <v>5</v>
      </c>
      <c r="F20" s="11" t="s">
        <v>5</v>
      </c>
      <c r="G20" s="11" t="s">
        <v>5</v>
      </c>
      <c r="H20" s="11" t="s">
        <v>5</v>
      </c>
      <c r="I20" s="11" t="s">
        <v>5</v>
      </c>
      <c r="J20" s="11" t="s">
        <v>5</v>
      </c>
      <c r="K20" s="11" t="s">
        <v>5</v>
      </c>
      <c r="L20" s="11" t="s">
        <v>5</v>
      </c>
      <c r="M20" s="11" t="s">
        <v>5</v>
      </c>
      <c r="N20" s="4">
        <v>306.03326830355263</v>
      </c>
      <c r="O20" s="4">
        <v>285.35462698264382</v>
      </c>
      <c r="P20" s="4">
        <v>357.22619890576777</v>
      </c>
      <c r="Q20" s="4">
        <v>482.46589204464289</v>
      </c>
      <c r="R20" s="4">
        <v>536.96622366242968</v>
      </c>
      <c r="S20" s="4">
        <v>415.95396759982822</v>
      </c>
      <c r="T20" s="7">
        <f t="shared" si="2"/>
        <v>-22.536288267300268</v>
      </c>
      <c r="U20" s="4">
        <v>189.63</v>
      </c>
      <c r="V20" s="4">
        <v>268.64999999999998</v>
      </c>
      <c r="W20" s="4">
        <v>373.12678430943595</v>
      </c>
      <c r="X20" s="4">
        <v>338.31343243390756</v>
      </c>
      <c r="Y20" s="4">
        <v>324.2695215738101</v>
      </c>
      <c r="Z20" s="4">
        <v>412.89248843937844</v>
      </c>
      <c r="AA20" s="4">
        <v>479.80175385196856</v>
      </c>
      <c r="AB20" s="4">
        <v>428.0612855133698</v>
      </c>
      <c r="AC20" s="4">
        <v>401.48682059380457</v>
      </c>
      <c r="AD20" s="4">
        <v>304.36427148564479</v>
      </c>
      <c r="AE20" s="4">
        <v>329.14860836011866</v>
      </c>
      <c r="AF20" s="4">
        <v>301.99012519525502</v>
      </c>
      <c r="AG20" s="4">
        <v>312.31237326049239</v>
      </c>
      <c r="AH20" s="4">
        <v>291.4626669790693</v>
      </c>
      <c r="AI20" s="3">
        <v>331.00779761818097</v>
      </c>
      <c r="AJ20" s="3">
        <v>479.81717596587225</v>
      </c>
      <c r="AK20" s="3">
        <v>536.04938094696979</v>
      </c>
      <c r="AL20" s="3">
        <v>420.53630220540538</v>
      </c>
      <c r="AM20" s="6">
        <f t="shared" si="3"/>
        <v>-21.548962249989405</v>
      </c>
    </row>
    <row r="21" spans="1:39" ht="18" customHeight="1" x14ac:dyDescent="0.3">
      <c r="A21" s="10" t="s">
        <v>3</v>
      </c>
      <c r="B21" s="11" t="s">
        <v>5</v>
      </c>
      <c r="C21" s="11" t="s">
        <v>5</v>
      </c>
      <c r="D21" s="11" t="s">
        <v>5</v>
      </c>
      <c r="E21" s="11" t="s">
        <v>5</v>
      </c>
      <c r="F21" s="11" t="s">
        <v>5</v>
      </c>
      <c r="G21" s="11" t="s">
        <v>5</v>
      </c>
      <c r="H21" s="11" t="s">
        <v>5</v>
      </c>
      <c r="I21" s="11" t="s">
        <v>5</v>
      </c>
      <c r="J21" s="11" t="s">
        <v>5</v>
      </c>
      <c r="K21" s="11" t="s">
        <v>5</v>
      </c>
      <c r="L21" s="11" t="s">
        <v>5</v>
      </c>
      <c r="M21" s="11" t="s">
        <v>5</v>
      </c>
      <c r="N21" s="4">
        <v>413.12863830743072</v>
      </c>
      <c r="O21" s="4">
        <v>386.6049229033913</v>
      </c>
      <c r="P21" s="4">
        <v>442.22292826552496</v>
      </c>
      <c r="Q21" s="4">
        <v>586.19129397282268</v>
      </c>
      <c r="R21" s="4">
        <v>668.78787654787993</v>
      </c>
      <c r="S21" s="4">
        <v>542.83477837136354</v>
      </c>
      <c r="T21" s="7">
        <f t="shared" si="2"/>
        <v>-18.833041475969271</v>
      </c>
      <c r="U21" s="4">
        <v>290.5</v>
      </c>
      <c r="V21" s="4">
        <v>401.95</v>
      </c>
      <c r="W21" s="4">
        <v>498.83780295128724</v>
      </c>
      <c r="X21" s="4">
        <v>447.93081524797071</v>
      </c>
      <c r="Y21" s="4">
        <v>444.82484071038846</v>
      </c>
      <c r="Z21" s="4">
        <v>527.3117470929094</v>
      </c>
      <c r="AA21" s="4">
        <v>584.52335770503987</v>
      </c>
      <c r="AB21" s="4">
        <v>527.92515024815293</v>
      </c>
      <c r="AC21" s="4">
        <v>500.91126142387446</v>
      </c>
      <c r="AD21" s="4">
        <v>367.99917008516138</v>
      </c>
      <c r="AE21" s="4">
        <v>380.43232490950805</v>
      </c>
      <c r="AF21" s="4">
        <v>373.08392117261724</v>
      </c>
      <c r="AG21" s="4">
        <v>385.87513242047532</v>
      </c>
      <c r="AH21" s="4">
        <v>362.44680661899719</v>
      </c>
      <c r="AI21" s="3">
        <v>390.88299074354336</v>
      </c>
      <c r="AJ21" s="3">
        <v>560.39305206750714</v>
      </c>
      <c r="AK21" s="3">
        <v>635.10616761141375</v>
      </c>
      <c r="AL21" s="3">
        <v>505.34725058087975</v>
      </c>
      <c r="AM21" s="6">
        <f t="shared" si="3"/>
        <v>-20.43105919102431</v>
      </c>
    </row>
    <row r="22" spans="1:39" ht="18" customHeight="1" x14ac:dyDescent="0.3">
      <c r="A22" s="10" t="s">
        <v>4</v>
      </c>
      <c r="B22" s="11" t="s">
        <v>5</v>
      </c>
      <c r="C22" s="11" t="s">
        <v>5</v>
      </c>
      <c r="D22" s="11" t="s">
        <v>5</v>
      </c>
      <c r="E22" s="11" t="s">
        <v>5</v>
      </c>
      <c r="F22" s="11" t="s">
        <v>5</v>
      </c>
      <c r="G22" s="11" t="s">
        <v>5</v>
      </c>
      <c r="H22" s="11" t="s">
        <v>5</v>
      </c>
      <c r="I22" s="11" t="s">
        <v>5</v>
      </c>
      <c r="J22" s="11" t="s">
        <v>5</v>
      </c>
      <c r="K22" s="11" t="s">
        <v>5</v>
      </c>
      <c r="L22" s="11" t="s">
        <v>5</v>
      </c>
      <c r="M22" s="11" t="s">
        <v>5</v>
      </c>
      <c r="N22" s="5">
        <v>25.908810276144788</v>
      </c>
      <c r="O22" s="5">
        <v>26.175461686817513</v>
      </c>
      <c r="P22" s="5">
        <v>19.944264495515931</v>
      </c>
      <c r="Q22" s="5">
        <v>17.679799322007064</v>
      </c>
      <c r="R22" s="5">
        <v>19.701251647312787</v>
      </c>
      <c r="S22" s="5">
        <v>23.473980414374982</v>
      </c>
      <c r="T22" s="7">
        <f t="shared" si="2"/>
        <v>19.149690763818995</v>
      </c>
      <c r="U22" s="5">
        <v>34.6</v>
      </c>
      <c r="V22" s="5">
        <v>33.5</v>
      </c>
      <c r="W22" s="5">
        <v>25.369848613069895</v>
      </c>
      <c r="X22" s="5">
        <v>24.575616700966872</v>
      </c>
      <c r="Y22" s="5">
        <v>27.373813070610957</v>
      </c>
      <c r="Z22" s="9">
        <v>21.716166494397815</v>
      </c>
      <c r="AA22" s="9">
        <v>18.149776020356892</v>
      </c>
      <c r="AB22" s="9">
        <v>18.868796751997692</v>
      </c>
      <c r="AC22" s="9">
        <v>19.788174919741564</v>
      </c>
      <c r="AD22" s="9">
        <v>17.249032690847095</v>
      </c>
      <c r="AE22" s="9">
        <v>13.597043264602791</v>
      </c>
      <c r="AF22" s="9">
        <v>19.122485670373969</v>
      </c>
      <c r="AG22" s="9">
        <v>19.050144397392028</v>
      </c>
      <c r="AH22" s="9">
        <v>19.578984574435097</v>
      </c>
      <c r="AI22" s="6">
        <v>15.808467763052693</v>
      </c>
      <c r="AJ22" s="6">
        <v>14.357541902708141</v>
      </c>
      <c r="AK22" s="6">
        <v>15.563687901295024</v>
      </c>
      <c r="AL22" s="6">
        <v>16.875165485265121</v>
      </c>
      <c r="AM22" s="6">
        <f t="shared" si="3"/>
        <v>8.4265219932929369</v>
      </c>
    </row>
    <row r="23" spans="1:39" x14ac:dyDescent="0.3">
      <c r="A23" s="37"/>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9"/>
    </row>
    <row r="24" spans="1:39" x14ac:dyDescent="0.3">
      <c r="A24" s="41" t="s">
        <v>7</v>
      </c>
      <c r="B24" s="41"/>
      <c r="C24" s="41"/>
      <c r="D24" s="41"/>
      <c r="E24" s="41"/>
      <c r="F24" s="41"/>
      <c r="G24" s="41"/>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x14ac:dyDescent="0.3">
      <c r="A25" s="41" t="s">
        <v>8</v>
      </c>
      <c r="B25" s="41"/>
      <c r="C25" s="41"/>
      <c r="D25" s="41"/>
      <c r="E25" s="41"/>
      <c r="F25" s="41"/>
      <c r="G25" s="41"/>
      <c r="H25" s="16"/>
      <c r="I25" s="16"/>
      <c r="J25" s="16"/>
      <c r="K25" s="16"/>
      <c r="L25" s="16"/>
      <c r="M25" s="16"/>
      <c r="N25" s="16"/>
      <c r="O25" s="16"/>
      <c r="P25" s="16"/>
      <c r="Q25" s="16"/>
      <c r="R25" s="16"/>
      <c r="S25" s="16"/>
      <c r="T25" s="16"/>
      <c r="U25" s="16"/>
      <c r="V25" s="16"/>
      <c r="W25" s="16"/>
      <c r="X25" s="16"/>
      <c r="Y25" s="16"/>
      <c r="Z25" s="16"/>
      <c r="AA25" s="16"/>
      <c r="AB25" s="16"/>
      <c r="AC25" s="16" t="s">
        <v>20</v>
      </c>
      <c r="AD25" s="16" t="s">
        <v>21</v>
      </c>
      <c r="AE25" s="16"/>
      <c r="AF25" s="16"/>
      <c r="AG25" s="16"/>
      <c r="AH25" s="16"/>
      <c r="AI25" s="16"/>
      <c r="AJ25" s="16"/>
      <c r="AK25" s="16"/>
      <c r="AL25" s="16"/>
      <c r="AM25" s="16"/>
    </row>
    <row r="26" spans="1:39" x14ac:dyDescent="0.3">
      <c r="A26" s="41" t="s">
        <v>9</v>
      </c>
      <c r="B26" s="41"/>
      <c r="C26" s="41"/>
      <c r="D26" s="41"/>
      <c r="E26" s="41"/>
      <c r="F26" s="41"/>
      <c r="G26" s="41"/>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ht="27" customHeight="1" x14ac:dyDescent="0.3">
      <c r="A27" s="40" t="s">
        <v>18</v>
      </c>
      <c r="B27" s="40"/>
      <c r="C27" s="40"/>
      <c r="D27" s="40"/>
      <c r="E27" s="40"/>
      <c r="F27" s="40"/>
      <c r="G27" s="40"/>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x14ac:dyDescent="0.3">
      <c r="A28" s="17" t="s">
        <v>22</v>
      </c>
      <c r="B28" s="17"/>
      <c r="C28" s="17"/>
      <c r="D28" s="17"/>
      <c r="E28" s="17"/>
      <c r="F28" s="17"/>
      <c r="G28" s="17"/>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ht="27.6" customHeight="1" x14ac:dyDescent="0.3">
      <c r="A29" s="36" t="s">
        <v>10</v>
      </c>
      <c r="B29" s="36"/>
      <c r="C29" s="36"/>
      <c r="D29" s="36"/>
      <c r="E29" s="36"/>
      <c r="F29" s="36"/>
      <c r="G29" s="36"/>
    </row>
    <row r="30" spans="1:39" x14ac:dyDescent="0.3">
      <c r="B30" s="42"/>
      <c r="C30" s="42"/>
    </row>
    <row r="31" spans="1:39" x14ac:dyDescent="0.3">
      <c r="A31" s="21"/>
      <c r="B31" s="22"/>
      <c r="C31" s="22"/>
      <c r="V31" s="16"/>
      <c r="W31" s="16"/>
    </row>
    <row r="32" spans="1:39" x14ac:dyDescent="0.3">
      <c r="A32" s="16"/>
      <c r="B32" s="23"/>
      <c r="C32" s="23"/>
      <c r="V32" s="8"/>
    </row>
    <row r="33" spans="1:22" x14ac:dyDescent="0.3">
      <c r="A33" s="16"/>
      <c r="B33" s="23"/>
      <c r="C33" s="23"/>
      <c r="V33" s="8"/>
    </row>
    <row r="34" spans="1:22" x14ac:dyDescent="0.3">
      <c r="A34" s="16"/>
      <c r="B34" s="23"/>
      <c r="C34" s="23"/>
      <c r="V34" s="8"/>
    </row>
  </sheetData>
  <mergeCells count="96">
    <mergeCell ref="B30:C30"/>
    <mergeCell ref="Z14:Z15"/>
    <mergeCell ref="AA14:AA15"/>
    <mergeCell ref="P14:P15"/>
    <mergeCell ref="Q14:Q15"/>
    <mergeCell ref="T14:T15"/>
    <mergeCell ref="U14:U15"/>
    <mergeCell ref="V14:V15"/>
    <mergeCell ref="K14:K15"/>
    <mergeCell ref="L14:L15"/>
    <mergeCell ref="M14:M15"/>
    <mergeCell ref="U12:AM12"/>
    <mergeCell ref="U2:AM2"/>
    <mergeCell ref="AG14:AG15"/>
    <mergeCell ref="AH14:AH15"/>
    <mergeCell ref="AI14:AI15"/>
    <mergeCell ref="AJ14:AJ15"/>
    <mergeCell ref="AM14:AM15"/>
    <mergeCell ref="AB14:AB15"/>
    <mergeCell ref="AC14:AC15"/>
    <mergeCell ref="AD14:AD15"/>
    <mergeCell ref="AE14:AE15"/>
    <mergeCell ref="AF14:AF15"/>
    <mergeCell ref="W14:W15"/>
    <mergeCell ref="X14:X15"/>
    <mergeCell ref="Y14:Y15"/>
    <mergeCell ref="AM4:AM5"/>
    <mergeCell ref="A14:A15"/>
    <mergeCell ref="B14:B15"/>
    <mergeCell ref="C14:C15"/>
    <mergeCell ref="D14:D15"/>
    <mergeCell ref="E14:E15"/>
    <mergeCell ref="V4:V5"/>
    <mergeCell ref="W4:W5"/>
    <mergeCell ref="F14:F15"/>
    <mergeCell ref="G14:G15"/>
    <mergeCell ref="H14:H15"/>
    <mergeCell ref="I14:I15"/>
    <mergeCell ref="J14:J15"/>
    <mergeCell ref="B13:S13"/>
    <mergeCell ref="AF4:AF5"/>
    <mergeCell ref="AG4:AG5"/>
    <mergeCell ref="A29:G29"/>
    <mergeCell ref="A23:AM23"/>
    <mergeCell ref="A27:G27"/>
    <mergeCell ref="A24:G24"/>
    <mergeCell ref="A25:G25"/>
    <mergeCell ref="A26:G26"/>
    <mergeCell ref="A2:A3"/>
    <mergeCell ref="A12:A13"/>
    <mergeCell ref="O4:O5"/>
    <mergeCell ref="P4:P5"/>
    <mergeCell ref="U4:U5"/>
    <mergeCell ref="A4:A5"/>
    <mergeCell ref="B4:B5"/>
    <mergeCell ref="C4:C5"/>
    <mergeCell ref="D4:D5"/>
    <mergeCell ref="E4:E5"/>
    <mergeCell ref="F4:F5"/>
    <mergeCell ref="G4:G5"/>
    <mergeCell ref="H4:H5"/>
    <mergeCell ref="I4:I5"/>
    <mergeCell ref="Q4:Q5"/>
    <mergeCell ref="J4:J5"/>
    <mergeCell ref="B1:AM1"/>
    <mergeCell ref="U3:AL3"/>
    <mergeCell ref="AL4:AL5"/>
    <mergeCell ref="AL14:AL15"/>
    <mergeCell ref="R14:R15"/>
    <mergeCell ref="R4:R5"/>
    <mergeCell ref="U13:AL13"/>
    <mergeCell ref="B2:T2"/>
    <mergeCell ref="B12:T12"/>
    <mergeCell ref="T4:T5"/>
    <mergeCell ref="AB4:AB5"/>
    <mergeCell ref="AC4:AC5"/>
    <mergeCell ref="AD4:AD5"/>
    <mergeCell ref="AE4:AE5"/>
    <mergeCell ref="X4:X5"/>
    <mergeCell ref="Y4:Y5"/>
    <mergeCell ref="AK4:AK5"/>
    <mergeCell ref="AK14:AK15"/>
    <mergeCell ref="S4:S5"/>
    <mergeCell ref="S14:S15"/>
    <mergeCell ref="B3:S3"/>
    <mergeCell ref="Z4:Z5"/>
    <mergeCell ref="K4:K5"/>
    <mergeCell ref="L4:L5"/>
    <mergeCell ref="M4:M5"/>
    <mergeCell ref="N4:N5"/>
    <mergeCell ref="N14:N15"/>
    <mergeCell ref="O14:O15"/>
    <mergeCell ref="AH4:AH5"/>
    <mergeCell ref="AI4:AI5"/>
    <mergeCell ref="AJ4:AJ5"/>
    <mergeCell ref="AA4:AA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2024-03-22T14:44:40Z</dcterms:modified>
</cp:coreProperties>
</file>