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A2451E60-8FAA-7646-B4B7-7BA2E5DA556E}" xr6:coauthVersionLast="47" xr6:coauthVersionMax="47" xr10:uidLastSave="{00000000-0000-0000-0000-000000000000}"/>
  <bookViews>
    <workbookView xWindow="1960" yWindow="500" windowWidth="26840" windowHeight="15940" xr2:uid="{ED121C0D-4C7C-194D-AAE0-6D13C9530CEA}"/>
  </bookViews>
  <sheets>
    <sheet name="Florida" sheetId="1" r:id="rId1"/>
  </sheets>
  <definedNames>
    <definedName name="_xlnm._FilterDatabase" localSheetId="0" hidden="1">Florida!$B$2:$M$69</definedName>
    <definedName name="_xlnm.Print_Area" localSheetId="0">Florida!$B$2:$M$84</definedName>
    <definedName name="_xlnm.Print_Titles" localSheetId="0">Florida!$2:$2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L69" i="1" s="1"/>
  <c r="M69" i="1" s="1"/>
  <c r="J68" i="1"/>
  <c r="L68" i="1" s="1"/>
  <c r="M68" i="1" s="1"/>
  <c r="L67" i="1"/>
  <c r="M67" i="1" s="1"/>
  <c r="J67" i="1"/>
  <c r="J66" i="1"/>
  <c r="L66" i="1" s="1"/>
  <c r="M66" i="1" s="1"/>
  <c r="J65" i="1"/>
  <c r="L65" i="1" s="1"/>
  <c r="M65" i="1" s="1"/>
  <c r="J64" i="1"/>
  <c r="L64" i="1" s="1"/>
  <c r="M64" i="1" s="1"/>
  <c r="J63" i="1"/>
  <c r="L63" i="1" s="1"/>
  <c r="M63" i="1" s="1"/>
  <c r="J62" i="1"/>
  <c r="L62" i="1" s="1"/>
  <c r="M62" i="1" s="1"/>
  <c r="J61" i="1"/>
  <c r="L61" i="1" s="1"/>
  <c r="M61" i="1" s="1"/>
  <c r="J60" i="1"/>
  <c r="L60" i="1" s="1"/>
  <c r="M60" i="1" s="1"/>
  <c r="J59" i="1"/>
  <c r="L59" i="1" s="1"/>
  <c r="M59" i="1" s="1"/>
  <c r="J58" i="1"/>
  <c r="L58" i="1" s="1"/>
  <c r="M58" i="1" s="1"/>
  <c r="J57" i="1"/>
  <c r="L57" i="1" s="1"/>
  <c r="M57" i="1" s="1"/>
  <c r="J56" i="1"/>
  <c r="L56" i="1" s="1"/>
  <c r="M56" i="1" s="1"/>
  <c r="J55" i="1"/>
  <c r="L55" i="1" s="1"/>
  <c r="M55" i="1" s="1"/>
  <c r="J54" i="1"/>
  <c r="L54" i="1" s="1"/>
  <c r="M54" i="1" s="1"/>
  <c r="J53" i="1"/>
  <c r="L53" i="1" s="1"/>
  <c r="M53" i="1" s="1"/>
  <c r="J52" i="1"/>
  <c r="L52" i="1" s="1"/>
  <c r="M52" i="1" s="1"/>
  <c r="J51" i="1"/>
  <c r="L51" i="1" s="1"/>
  <c r="M51" i="1" s="1"/>
  <c r="J50" i="1"/>
  <c r="L50" i="1" s="1"/>
  <c r="M50" i="1" s="1"/>
  <c r="J49" i="1"/>
  <c r="L49" i="1" s="1"/>
  <c r="M49" i="1" s="1"/>
  <c r="J48" i="1"/>
  <c r="L48" i="1" s="1"/>
  <c r="M48" i="1" s="1"/>
  <c r="J47" i="1"/>
  <c r="L47" i="1" s="1"/>
  <c r="M47" i="1" s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J42" i="1"/>
  <c r="L42" i="1" s="1"/>
  <c r="M42" i="1" s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J34" i="1"/>
  <c r="L34" i="1" s="1"/>
  <c r="M34" i="1" s="1"/>
  <c r="J33" i="1"/>
  <c r="L33" i="1" s="1"/>
  <c r="M33" i="1" s="1"/>
  <c r="J32" i="1"/>
  <c r="L32" i="1" s="1"/>
  <c r="M32" i="1" s="1"/>
  <c r="J31" i="1"/>
  <c r="L31" i="1" s="1"/>
  <c r="M31" i="1" s="1"/>
  <c r="J30" i="1"/>
  <c r="L30" i="1" s="1"/>
  <c r="M30" i="1" s="1"/>
  <c r="J29" i="1"/>
  <c r="L29" i="1" s="1"/>
  <c r="M29" i="1" s="1"/>
  <c r="J28" i="1"/>
  <c r="L28" i="1" s="1"/>
  <c r="M28" i="1" s="1"/>
  <c r="L27" i="1"/>
  <c r="M27" i="1" s="1"/>
  <c r="J27" i="1"/>
  <c r="J26" i="1"/>
  <c r="L26" i="1" s="1"/>
  <c r="M26" i="1" s="1"/>
  <c r="J25" i="1"/>
  <c r="L25" i="1" s="1"/>
  <c r="M25" i="1" s="1"/>
  <c r="J24" i="1"/>
  <c r="L24" i="1" s="1"/>
  <c r="M24" i="1" s="1"/>
  <c r="J23" i="1"/>
  <c r="L23" i="1" s="1"/>
  <c r="M23" i="1" s="1"/>
  <c r="J22" i="1"/>
  <c r="L22" i="1" s="1"/>
  <c r="M22" i="1" s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  <c r="J13" i="1"/>
  <c r="L13" i="1" s="1"/>
  <c r="M13" i="1" s="1"/>
  <c r="J12" i="1"/>
  <c r="L12" i="1" s="1"/>
  <c r="M12" i="1" s="1"/>
  <c r="J11" i="1"/>
  <c r="L11" i="1" s="1"/>
  <c r="M11" i="1" s="1"/>
  <c r="J10" i="1"/>
  <c r="L10" i="1" s="1"/>
  <c r="M10" i="1" s="1"/>
  <c r="J9" i="1"/>
  <c r="L9" i="1" s="1"/>
  <c r="M9" i="1" s="1"/>
  <c r="J8" i="1"/>
  <c r="L8" i="1" s="1"/>
  <c r="M8" i="1" s="1"/>
  <c r="J7" i="1"/>
  <c r="L7" i="1" s="1"/>
  <c r="M7" i="1" s="1"/>
  <c r="J6" i="1"/>
  <c r="L6" i="1" s="1"/>
  <c r="M6" i="1" s="1"/>
  <c r="J5" i="1"/>
  <c r="L5" i="1" s="1"/>
  <c r="M5" i="1" s="1"/>
  <c r="J4" i="1"/>
  <c r="L4" i="1" s="1"/>
  <c r="M4" i="1" s="1"/>
  <c r="L3" i="1"/>
  <c r="M3" i="1" s="1"/>
  <c r="J3" i="1"/>
</calcChain>
</file>

<file path=xl/sharedStrings.xml><?xml version="1.0" encoding="utf-8"?>
<sst xmlns="http://schemas.openxmlformats.org/spreadsheetml/2006/main" count="172" uniqueCount="95">
  <si>
    <t>Row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</si>
  <si>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</si>
  <si>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</si>
  <si>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</si>
  <si>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</si>
  <si>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</si>
  <si>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</si>
  <si>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</si>
  <si>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</si>
  <si>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Proposal 
#19</t>
  </si>
  <si>
    <t>Difference</t>
  </si>
  <si>
    <t>Percent Change</t>
  </si>
  <si>
    <t>Alachua</t>
  </si>
  <si>
    <t>FL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</si>
  <si>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</si>
  <si>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</si>
  <si>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</si>
  <si>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</si>
  <si>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</si>
  <si>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</si>
  <si>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</si>
  <si>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</si>
  <si>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</si>
  <si>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</si>
  <si>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</si>
  <si>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</si>
  <si>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</si>
  <si>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</si>
  <si>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</si>
  <si>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</si>
  <si>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</si>
  <si>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</si>
  <si>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</si>
  <si>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</si>
  <si>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</si>
  <si>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</si>
  <si>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</si>
  <si>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</si>
  <si>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</si>
  <si>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</si>
  <si>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</si>
  <si>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</si>
  <si>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</si>
  <si>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</si>
  <si>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</si>
  <si>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</si>
  <si>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</si>
  <si>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</si>
  <si>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</si>
  <si>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</si>
  <si>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</si>
  <si>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</si>
  <si>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</si>
  <si>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</si>
  <si>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</si>
  <si>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</si>
  <si>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</si>
  <si>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</si>
  <si>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</si>
  <si>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</si>
  <si>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</si>
  <si>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</si>
  <si>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</si>
  <si>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</si>
  <si>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</si>
  <si>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</si>
  <si>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</si>
  <si>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</si>
  <si>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</si>
  <si>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</si>
  <si>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</si>
  <si>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</si>
  <si>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</si>
  <si>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</si>
  <si>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</si>
  <si>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</si>
  <si>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</si>
  <si>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</si>
  <si>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</si>
  <si>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</si>
  <si>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Column</t>
  </si>
  <si>
    <t>Source</t>
  </si>
  <si>
    <t>Reference: Ex. 301</t>
  </si>
  <si>
    <t>Ex. 301 Col. B</t>
  </si>
  <si>
    <t>Ex. 301 Col. C</t>
  </si>
  <si>
    <t>Ex. 301 Col. E</t>
  </si>
  <si>
    <t>Ex. 301 Col. N</t>
  </si>
  <si>
    <t>Ex. 301 Col. I</t>
  </si>
  <si>
    <t>Ex. 301 Col. F</t>
  </si>
  <si>
    <t>Ex. 301 Col. G</t>
  </si>
  <si>
    <t>Ex. 301 Col. L</t>
  </si>
  <si>
    <t>Proposal #19</t>
  </si>
  <si>
    <t>Ex. 301 Col. O</t>
  </si>
  <si>
    <t>Calculated: Proposal #19 - UofW v3</t>
  </si>
  <si>
    <t>Calculated: Difference / UoW v3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</si>
</sst>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/>
    <xf numFmtId="165" fontId="5" fillId="2" borderId="0" xfId="2" applyNumberFormat="1" applyFont="1" applyFill="1" applyBorder="1"/>
    <xf numFmtId="165" fontId="5" fillId="2" borderId="0" xfId="1" applyNumberFormat="1" applyFont="1" applyFill="1" applyBorder="1"/>
    <xf numFmtId="165" fontId="5" fillId="2" borderId="5" xfId="1" applyNumberFormat="1" applyFont="1" applyFill="1" applyBorder="1"/>
    <xf numFmtId="166" fontId="5" fillId="2" borderId="0" xfId="0" applyNumberFormat="1" applyFont="1" applyFill="1"/>
    <xf numFmtId="167" fontId="5" fillId="2" borderId="0" xfId="3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5" xfId="0" applyNumberFormat="1" applyFont="1" applyBorder="1"/>
    <xf numFmtId="165" fontId="5" fillId="0" borderId="0" xfId="2" applyNumberFormat="1" applyFont="1" applyFill="1" applyBorder="1"/>
    <xf numFmtId="165" fontId="5" fillId="0" borderId="0" xfId="1" applyNumberFormat="1" applyFont="1" applyFill="1" applyBorder="1"/>
    <xf numFmtId="165" fontId="5" fillId="0" borderId="5" xfId="1" applyNumberFormat="1" applyFont="1" applyFill="1" applyBorder="1"/>
    <xf numFmtId="166" fontId="5" fillId="0" borderId="0" xfId="0" applyNumberFormat="1" applyFont="1"/>
    <xf numFmtId="167" fontId="5" fillId="0" borderId="0" xfId="3" applyNumberFormat="1" applyFont="1" applyFill="1" applyBorder="1"/>
    <xf numFmtId="0" fontId="2" fillId="0" borderId="0" xfId="0" applyFont="1"/>
    <xf numFmtId="2" fontId="5" fillId="0" borderId="0" xfId="0" applyNumberFormat="1" applyFont="1"/>
    <xf numFmtId="2" fontId="5" fillId="0" borderId="0" xfId="2" applyNumberFormat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ECF3-C1D0-A042-9391-EA273C2C7D9D}">
  <sheetPr>
    <pageSetUpPr fitToPage="1"/>
  </sheetPr>
  <dimension ref="B2:M84"/>
  <sheetViews>
    <sheetView tabSelected="1" workbookViewId="0">
      <pane ySplit="2" topLeftCell="A3" activePane="bottomLeft" state="frozen"/>
      <selection pane="bottomLeft" activeCell="D59" sqref="D58:D59"/>
    </sheetView>
  </sheetViews>
  <sheetFormatPr baseColWidth="10" defaultColWidth="8.83203125" defaultRowHeight="16" x14ac:dyDescent="0.2"/>
  <cols>
    <col min="1" max="1" width="2.83203125" style="21" customWidth="1"/>
    <col min="2" max="2" width="7.83203125" style="22" customWidth="1"/>
    <col min="3" max="3" width="16.83203125" style="21" customWidth="1"/>
    <col min="4" max="4" width="7.83203125" style="22" customWidth="1"/>
    <col min="5" max="5" width="7.83203125" style="37" customWidth="1"/>
    <col min="6" max="6" width="7.83203125" style="22" customWidth="1"/>
    <col min="7" max="7" width="10.83203125" style="33" customWidth="1"/>
    <col min="8" max="9" width="10.83203125" style="34" customWidth="1"/>
    <col min="10" max="10" width="10.83203125" style="21" customWidth="1"/>
    <col min="11" max="11" width="10.83203125" style="35" customWidth="1"/>
    <col min="12" max="13" width="10.83203125" style="21" customWidth="1"/>
    <col min="14" max="16384" width="8.83203125" style="21"/>
  </cols>
  <sheetData>
    <row r="2" spans="2:13" s="10" customFormat="1" ht="51" x14ac:dyDescent="0.2">
      <c r="B2" s="1" t="s">
        <v>0</v>
      </c>
      <c r="C2" s="2" t="s">
        <v>1</v>
      </c>
      <c r="D2" s="1" t="s">
        <v>2</v>
      </c>
      <c r="E2" s="3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9" t="s">
        <v>11</v>
      </c>
    </row>
    <row r="3" spans="2:13" x14ac:dyDescent="0.2">
      <c r="B3" s="11">
        <v>293</v>
      </c>
      <c r="C3" s="12" t="s">
        <v>12</v>
      </c>
      <c r="D3" s="11" t="s">
        <v>13</v>
      </c>
      <c r="E3" s="13">
        <v>12001</v>
      </c>
      <c r="F3" s="14">
        <v>6</v>
      </c>
      <c r="G3" s="15">
        <v>5</v>
      </c>
      <c r="H3" s="16">
        <v>6.5</v>
      </c>
      <c r="I3" s="16">
        <v>7.1</v>
      </c>
      <c r="J3" s="17">
        <f t="shared" ref="J3:J66" si="0">ROUND(AVERAGE(H3:I3),2)</f>
        <v>6.8</v>
      </c>
      <c r="K3" s="18">
        <v>6.9</v>
      </c>
      <c r="L3" s="19">
        <f t="shared" ref="L3:L66" si="1">K3-J3</f>
        <v>0.10000000000000053</v>
      </c>
      <c r="M3" s="20">
        <f t="shared" ref="M3:M66" si="2">L3/J3</f>
        <v>1.4705882352941256E-2</v>
      </c>
    </row>
    <row r="4" spans="2:13" x14ac:dyDescent="0.2">
      <c r="B4" s="22">
        <v>294</v>
      </c>
      <c r="C4" s="23" t="s">
        <v>14</v>
      </c>
      <c r="D4" s="22" t="s">
        <v>13</v>
      </c>
      <c r="E4" s="24">
        <v>12003</v>
      </c>
      <c r="F4" s="25">
        <v>6</v>
      </c>
      <c r="G4" s="26">
        <v>5</v>
      </c>
      <c r="H4" s="27">
        <v>6.3</v>
      </c>
      <c r="I4" s="27">
        <v>7</v>
      </c>
      <c r="J4" s="28">
        <f t="shared" si="0"/>
        <v>6.65</v>
      </c>
      <c r="K4" s="29">
        <v>6.9</v>
      </c>
      <c r="L4" s="30">
        <f t="shared" si="1"/>
        <v>0.25</v>
      </c>
      <c r="M4" s="31">
        <f t="shared" si="2"/>
        <v>3.7593984962406013E-2</v>
      </c>
    </row>
    <row r="5" spans="2:13" x14ac:dyDescent="0.2">
      <c r="B5" s="11">
        <v>295</v>
      </c>
      <c r="C5" s="12" t="s">
        <v>15</v>
      </c>
      <c r="D5" s="11" t="s">
        <v>13</v>
      </c>
      <c r="E5" s="13">
        <v>12005</v>
      </c>
      <c r="F5" s="14">
        <v>6</v>
      </c>
      <c r="G5" s="15">
        <v>4.3</v>
      </c>
      <c r="H5" s="16">
        <v>6</v>
      </c>
      <c r="I5" s="16">
        <v>6.5</v>
      </c>
      <c r="J5" s="17">
        <f t="shared" si="0"/>
        <v>6.25</v>
      </c>
      <c r="K5" s="18">
        <v>6.3</v>
      </c>
      <c r="L5" s="19">
        <f t="shared" si="1"/>
        <v>4.9999999999999822E-2</v>
      </c>
      <c r="M5" s="20">
        <f t="shared" si="2"/>
        <v>7.9999999999999724E-3</v>
      </c>
    </row>
    <row r="6" spans="2:13" x14ac:dyDescent="0.2">
      <c r="B6" s="22">
        <v>296</v>
      </c>
      <c r="C6" s="23" t="s">
        <v>16</v>
      </c>
      <c r="D6" s="22" t="s">
        <v>13</v>
      </c>
      <c r="E6" s="24">
        <v>12007</v>
      </c>
      <c r="F6" s="25">
        <v>6</v>
      </c>
      <c r="G6" s="26">
        <v>5</v>
      </c>
      <c r="H6" s="27">
        <v>6.4</v>
      </c>
      <c r="I6" s="27">
        <v>7.1</v>
      </c>
      <c r="J6" s="28">
        <f t="shared" si="0"/>
        <v>6.75</v>
      </c>
      <c r="K6" s="29">
        <v>6.9</v>
      </c>
      <c r="L6" s="30">
        <f t="shared" si="1"/>
        <v>0.15000000000000036</v>
      </c>
      <c r="M6" s="31">
        <f t="shared" si="2"/>
        <v>2.2222222222222275E-2</v>
      </c>
    </row>
    <row r="7" spans="2:13" x14ac:dyDescent="0.2">
      <c r="B7" s="11">
        <v>297</v>
      </c>
      <c r="C7" s="12" t="s">
        <v>17</v>
      </c>
      <c r="D7" s="11" t="s">
        <v>13</v>
      </c>
      <c r="E7" s="13">
        <v>12009</v>
      </c>
      <c r="F7" s="14">
        <v>6</v>
      </c>
      <c r="G7" s="15">
        <v>5.4</v>
      </c>
      <c r="H7" s="16">
        <v>7</v>
      </c>
      <c r="I7" s="16">
        <v>7.7</v>
      </c>
      <c r="J7" s="17">
        <f t="shared" si="0"/>
        <v>7.35</v>
      </c>
      <c r="K7" s="18">
        <v>7.3</v>
      </c>
      <c r="L7" s="19">
        <f t="shared" si="1"/>
        <v>-4.9999999999999822E-2</v>
      </c>
      <c r="M7" s="20">
        <f t="shared" si="2"/>
        <v>-6.8027210884353505E-3</v>
      </c>
    </row>
    <row r="8" spans="2:13" x14ac:dyDescent="0.2">
      <c r="B8" s="22">
        <v>298</v>
      </c>
      <c r="C8" s="23" t="s">
        <v>18</v>
      </c>
      <c r="D8" s="22" t="s">
        <v>13</v>
      </c>
      <c r="E8" s="24">
        <v>12011</v>
      </c>
      <c r="F8" s="25">
        <v>6</v>
      </c>
      <c r="G8" s="26">
        <v>6</v>
      </c>
      <c r="H8" s="27">
        <v>7.3</v>
      </c>
      <c r="I8" s="27">
        <v>8.3000000000000007</v>
      </c>
      <c r="J8" s="28">
        <f t="shared" si="0"/>
        <v>7.8</v>
      </c>
      <c r="K8" s="29">
        <v>7.9</v>
      </c>
      <c r="L8" s="30">
        <f t="shared" si="1"/>
        <v>0.10000000000000053</v>
      </c>
      <c r="M8" s="31">
        <f t="shared" si="2"/>
        <v>1.2820512820512889E-2</v>
      </c>
    </row>
    <row r="9" spans="2:13" x14ac:dyDescent="0.2">
      <c r="B9" s="11">
        <v>299</v>
      </c>
      <c r="C9" s="12" t="s">
        <v>19</v>
      </c>
      <c r="D9" s="11" t="s">
        <v>13</v>
      </c>
      <c r="E9" s="13">
        <v>12013</v>
      </c>
      <c r="F9" s="14">
        <v>6</v>
      </c>
      <c r="G9" s="15">
        <v>4.3</v>
      </c>
      <c r="H9" s="16">
        <v>6</v>
      </c>
      <c r="I9" s="16">
        <v>6.5</v>
      </c>
      <c r="J9" s="17">
        <f t="shared" si="0"/>
        <v>6.25</v>
      </c>
      <c r="K9" s="18">
        <v>6.3</v>
      </c>
      <c r="L9" s="19">
        <f t="shared" si="1"/>
        <v>4.9999999999999822E-2</v>
      </c>
      <c r="M9" s="20">
        <f t="shared" si="2"/>
        <v>7.9999999999999724E-3</v>
      </c>
    </row>
    <row r="10" spans="2:13" x14ac:dyDescent="0.2">
      <c r="B10" s="22">
        <v>300</v>
      </c>
      <c r="C10" s="23" t="s">
        <v>20</v>
      </c>
      <c r="D10" s="22" t="s">
        <v>13</v>
      </c>
      <c r="E10" s="24">
        <v>12015</v>
      </c>
      <c r="F10" s="25">
        <v>6</v>
      </c>
      <c r="G10" s="26">
        <v>5.8</v>
      </c>
      <c r="H10" s="27">
        <v>7.1</v>
      </c>
      <c r="I10" s="27">
        <v>7.9</v>
      </c>
      <c r="J10" s="28">
        <f t="shared" si="0"/>
        <v>7.5</v>
      </c>
      <c r="K10" s="29">
        <v>7.5</v>
      </c>
      <c r="L10" s="30">
        <f t="shared" si="1"/>
        <v>0</v>
      </c>
      <c r="M10" s="31">
        <f t="shared" si="2"/>
        <v>0</v>
      </c>
    </row>
    <row r="11" spans="2:13" x14ac:dyDescent="0.2">
      <c r="B11" s="11">
        <v>301</v>
      </c>
      <c r="C11" s="12" t="s">
        <v>21</v>
      </c>
      <c r="D11" s="11" t="s">
        <v>13</v>
      </c>
      <c r="E11" s="13">
        <v>12017</v>
      </c>
      <c r="F11" s="14">
        <v>6</v>
      </c>
      <c r="G11" s="15">
        <v>5.4</v>
      </c>
      <c r="H11" s="16">
        <v>6.7</v>
      </c>
      <c r="I11" s="16">
        <v>7.4</v>
      </c>
      <c r="J11" s="17">
        <f t="shared" si="0"/>
        <v>7.05</v>
      </c>
      <c r="K11" s="18">
        <v>7.3</v>
      </c>
      <c r="L11" s="19">
        <f t="shared" si="1"/>
        <v>0.25</v>
      </c>
      <c r="M11" s="20">
        <f t="shared" si="2"/>
        <v>3.5460992907801421E-2</v>
      </c>
    </row>
    <row r="12" spans="2:13" x14ac:dyDescent="0.2">
      <c r="B12" s="22">
        <v>302</v>
      </c>
      <c r="C12" s="23" t="s">
        <v>22</v>
      </c>
      <c r="D12" s="22" t="s">
        <v>13</v>
      </c>
      <c r="E12" s="24">
        <v>12019</v>
      </c>
      <c r="F12" s="25">
        <v>6</v>
      </c>
      <c r="G12" s="26">
        <v>5</v>
      </c>
      <c r="H12" s="27">
        <v>6.5</v>
      </c>
      <c r="I12" s="27">
        <v>7.1</v>
      </c>
      <c r="J12" s="28">
        <f t="shared" si="0"/>
        <v>6.8</v>
      </c>
      <c r="K12" s="29">
        <v>6.9</v>
      </c>
      <c r="L12" s="30">
        <f t="shared" si="1"/>
        <v>0.10000000000000053</v>
      </c>
      <c r="M12" s="31">
        <f t="shared" si="2"/>
        <v>1.4705882352941256E-2</v>
      </c>
    </row>
    <row r="13" spans="2:13" x14ac:dyDescent="0.2">
      <c r="B13" s="11">
        <v>303</v>
      </c>
      <c r="C13" s="12" t="s">
        <v>23</v>
      </c>
      <c r="D13" s="11" t="s">
        <v>13</v>
      </c>
      <c r="E13" s="13">
        <v>12021</v>
      </c>
      <c r="F13" s="14">
        <v>6</v>
      </c>
      <c r="G13" s="15">
        <v>6</v>
      </c>
      <c r="H13" s="16">
        <v>7.2</v>
      </c>
      <c r="I13" s="16">
        <v>8.1999999999999993</v>
      </c>
      <c r="J13" s="17">
        <f t="shared" si="0"/>
        <v>7.7</v>
      </c>
      <c r="K13" s="18">
        <v>7.9</v>
      </c>
      <c r="L13" s="19">
        <f t="shared" si="1"/>
        <v>0.20000000000000018</v>
      </c>
      <c r="M13" s="20">
        <f t="shared" si="2"/>
        <v>2.5974025974025997E-2</v>
      </c>
    </row>
    <row r="14" spans="2:13" x14ac:dyDescent="0.2">
      <c r="B14" s="22">
        <v>304</v>
      </c>
      <c r="C14" s="23" t="s">
        <v>24</v>
      </c>
      <c r="D14" s="22" t="s">
        <v>13</v>
      </c>
      <c r="E14" s="24">
        <v>12023</v>
      </c>
      <c r="F14" s="25">
        <v>6</v>
      </c>
      <c r="G14" s="26">
        <v>5</v>
      </c>
      <c r="H14" s="27">
        <v>6.3</v>
      </c>
      <c r="I14" s="27">
        <v>6.9</v>
      </c>
      <c r="J14" s="28">
        <f t="shared" si="0"/>
        <v>6.6</v>
      </c>
      <c r="K14" s="29">
        <v>6.9</v>
      </c>
      <c r="L14" s="30">
        <f t="shared" si="1"/>
        <v>0.30000000000000071</v>
      </c>
      <c r="M14" s="31">
        <f t="shared" si="2"/>
        <v>4.5454545454545567E-2</v>
      </c>
    </row>
    <row r="15" spans="2:13" x14ac:dyDescent="0.2">
      <c r="B15" s="11">
        <v>305</v>
      </c>
      <c r="C15" s="12" t="s">
        <v>25</v>
      </c>
      <c r="D15" s="11" t="s">
        <v>13</v>
      </c>
      <c r="E15" s="13">
        <v>12027</v>
      </c>
      <c r="F15" s="14">
        <v>6</v>
      </c>
      <c r="G15" s="15">
        <v>5.8</v>
      </c>
      <c r="H15" s="16">
        <v>7.1</v>
      </c>
      <c r="I15" s="16">
        <v>7.9</v>
      </c>
      <c r="J15" s="17">
        <f t="shared" si="0"/>
        <v>7.5</v>
      </c>
      <c r="K15" s="18">
        <v>7.5</v>
      </c>
      <c r="L15" s="19">
        <f t="shared" si="1"/>
        <v>0</v>
      </c>
      <c r="M15" s="20">
        <f t="shared" si="2"/>
        <v>0</v>
      </c>
    </row>
    <row r="16" spans="2:13" x14ac:dyDescent="0.2">
      <c r="B16" s="22">
        <v>306</v>
      </c>
      <c r="C16" s="23" t="s">
        <v>26</v>
      </c>
      <c r="D16" s="22" t="s">
        <v>13</v>
      </c>
      <c r="E16" s="24">
        <v>12029</v>
      </c>
      <c r="F16" s="25">
        <v>6</v>
      </c>
      <c r="G16" s="26">
        <v>5</v>
      </c>
      <c r="H16" s="27">
        <v>6.4</v>
      </c>
      <c r="I16" s="27">
        <v>7</v>
      </c>
      <c r="J16" s="28">
        <f t="shared" si="0"/>
        <v>6.7</v>
      </c>
      <c r="K16" s="29">
        <v>6.9</v>
      </c>
      <c r="L16" s="30">
        <f t="shared" si="1"/>
        <v>0.20000000000000018</v>
      </c>
      <c r="M16" s="31">
        <f t="shared" si="2"/>
        <v>2.9850746268656744E-2</v>
      </c>
    </row>
    <row r="17" spans="2:13" x14ac:dyDescent="0.2">
      <c r="B17" s="11">
        <v>307</v>
      </c>
      <c r="C17" s="12" t="s">
        <v>27</v>
      </c>
      <c r="D17" s="11" t="s">
        <v>13</v>
      </c>
      <c r="E17" s="13">
        <v>12031</v>
      </c>
      <c r="F17" s="14">
        <v>6</v>
      </c>
      <c r="G17" s="15">
        <v>5</v>
      </c>
      <c r="H17" s="16">
        <v>6.4</v>
      </c>
      <c r="I17" s="16">
        <v>7.1</v>
      </c>
      <c r="J17" s="17">
        <f t="shared" si="0"/>
        <v>6.75</v>
      </c>
      <c r="K17" s="18">
        <v>6.9</v>
      </c>
      <c r="L17" s="19">
        <f t="shared" si="1"/>
        <v>0.15000000000000036</v>
      </c>
      <c r="M17" s="20">
        <f t="shared" si="2"/>
        <v>2.2222222222222275E-2</v>
      </c>
    </row>
    <row r="18" spans="2:13" x14ac:dyDescent="0.2">
      <c r="B18" s="22">
        <v>308</v>
      </c>
      <c r="C18" s="23" t="s">
        <v>28</v>
      </c>
      <c r="D18" s="22" t="s">
        <v>13</v>
      </c>
      <c r="E18" s="24">
        <v>12033</v>
      </c>
      <c r="F18" s="25">
        <v>7</v>
      </c>
      <c r="G18" s="26">
        <v>4</v>
      </c>
      <c r="H18" s="27">
        <v>5.8</v>
      </c>
      <c r="I18" s="27">
        <v>6.1</v>
      </c>
      <c r="J18" s="28">
        <f t="shared" si="0"/>
        <v>5.95</v>
      </c>
      <c r="K18" s="29">
        <v>5.95</v>
      </c>
      <c r="L18" s="30">
        <f t="shared" si="1"/>
        <v>0</v>
      </c>
      <c r="M18" s="31">
        <f t="shared" si="2"/>
        <v>0</v>
      </c>
    </row>
    <row r="19" spans="2:13" x14ac:dyDescent="0.2">
      <c r="B19" s="11">
        <v>309</v>
      </c>
      <c r="C19" s="12" t="s">
        <v>29</v>
      </c>
      <c r="D19" s="11" t="s">
        <v>13</v>
      </c>
      <c r="E19" s="13">
        <v>12035</v>
      </c>
      <c r="F19" s="14">
        <v>6</v>
      </c>
      <c r="G19" s="15">
        <v>5</v>
      </c>
      <c r="H19" s="16">
        <v>6.7</v>
      </c>
      <c r="I19" s="16">
        <v>7.3</v>
      </c>
      <c r="J19" s="17">
        <f t="shared" si="0"/>
        <v>7</v>
      </c>
      <c r="K19" s="18">
        <v>6.9</v>
      </c>
      <c r="L19" s="19">
        <f t="shared" si="1"/>
        <v>-9.9999999999999645E-2</v>
      </c>
      <c r="M19" s="20">
        <f t="shared" si="2"/>
        <v>-1.4285714285714235E-2</v>
      </c>
    </row>
    <row r="20" spans="2:13" x14ac:dyDescent="0.2">
      <c r="B20" s="22">
        <v>310</v>
      </c>
      <c r="C20" s="23" t="s">
        <v>30</v>
      </c>
      <c r="D20" s="22" t="s">
        <v>13</v>
      </c>
      <c r="E20" s="24">
        <v>12037</v>
      </c>
      <c r="F20" s="25">
        <v>6</v>
      </c>
      <c r="G20" s="26">
        <v>4.5999999999999996</v>
      </c>
      <c r="H20" s="27">
        <v>6.1</v>
      </c>
      <c r="I20" s="27">
        <v>6.7</v>
      </c>
      <c r="J20" s="28">
        <f t="shared" si="0"/>
        <v>6.4</v>
      </c>
      <c r="K20" s="29">
        <v>6.3</v>
      </c>
      <c r="L20" s="30">
        <f t="shared" si="1"/>
        <v>-0.10000000000000053</v>
      </c>
      <c r="M20" s="31">
        <f t="shared" si="2"/>
        <v>-1.5625000000000083E-2</v>
      </c>
    </row>
    <row r="21" spans="2:13" x14ac:dyDescent="0.2">
      <c r="B21" s="11">
        <v>311</v>
      </c>
      <c r="C21" s="12" t="s">
        <v>31</v>
      </c>
      <c r="D21" s="11" t="s">
        <v>13</v>
      </c>
      <c r="E21" s="13">
        <v>12039</v>
      </c>
      <c r="F21" s="14">
        <v>6</v>
      </c>
      <c r="G21" s="15">
        <v>4.5999999999999996</v>
      </c>
      <c r="H21" s="16">
        <v>5.9</v>
      </c>
      <c r="I21" s="16">
        <v>6.5</v>
      </c>
      <c r="J21" s="17">
        <f t="shared" si="0"/>
        <v>6.2</v>
      </c>
      <c r="K21" s="18">
        <v>6.3</v>
      </c>
      <c r="L21" s="19">
        <f t="shared" si="1"/>
        <v>9.9999999999999645E-2</v>
      </c>
      <c r="M21" s="20">
        <f t="shared" si="2"/>
        <v>1.6129032258064457E-2</v>
      </c>
    </row>
    <row r="22" spans="2:13" x14ac:dyDescent="0.2">
      <c r="B22" s="22">
        <v>312</v>
      </c>
      <c r="C22" s="23" t="s">
        <v>32</v>
      </c>
      <c r="D22" s="22" t="s">
        <v>13</v>
      </c>
      <c r="E22" s="24">
        <v>12041</v>
      </c>
      <c r="F22" s="25">
        <v>6</v>
      </c>
      <c r="G22" s="26">
        <v>5</v>
      </c>
      <c r="H22" s="27">
        <v>6.4</v>
      </c>
      <c r="I22" s="27">
        <v>7</v>
      </c>
      <c r="J22" s="28">
        <f t="shared" si="0"/>
        <v>6.7</v>
      </c>
      <c r="K22" s="29">
        <v>6.9</v>
      </c>
      <c r="L22" s="30">
        <f t="shared" si="1"/>
        <v>0.20000000000000018</v>
      </c>
      <c r="M22" s="31">
        <f t="shared" si="2"/>
        <v>2.9850746268656744E-2</v>
      </c>
    </row>
    <row r="23" spans="2:13" x14ac:dyDescent="0.2">
      <c r="B23" s="11">
        <v>313</v>
      </c>
      <c r="C23" s="12" t="s">
        <v>33</v>
      </c>
      <c r="D23" s="11" t="s">
        <v>13</v>
      </c>
      <c r="E23" s="13">
        <v>12043</v>
      </c>
      <c r="F23" s="14">
        <v>6</v>
      </c>
      <c r="G23" s="15">
        <v>5.8</v>
      </c>
      <c r="H23" s="16">
        <v>7.1</v>
      </c>
      <c r="I23" s="16">
        <v>8</v>
      </c>
      <c r="J23" s="17">
        <f t="shared" si="0"/>
        <v>7.55</v>
      </c>
      <c r="K23" s="18">
        <v>7.5</v>
      </c>
      <c r="L23" s="19">
        <f t="shared" si="1"/>
        <v>-4.9999999999999822E-2</v>
      </c>
      <c r="M23" s="20">
        <f t="shared" si="2"/>
        <v>-6.6225165562913673E-3</v>
      </c>
    </row>
    <row r="24" spans="2:13" x14ac:dyDescent="0.2">
      <c r="B24" s="22">
        <v>314</v>
      </c>
      <c r="C24" s="23" t="s">
        <v>34</v>
      </c>
      <c r="D24" s="22" t="s">
        <v>13</v>
      </c>
      <c r="E24" s="24">
        <v>12045</v>
      </c>
      <c r="F24" s="25">
        <v>6</v>
      </c>
      <c r="G24" s="26">
        <v>4.5999999999999996</v>
      </c>
      <c r="H24" s="27">
        <v>6</v>
      </c>
      <c r="I24" s="27">
        <v>6.6</v>
      </c>
      <c r="J24" s="28">
        <f t="shared" si="0"/>
        <v>6.3</v>
      </c>
      <c r="K24" s="29">
        <v>6.3</v>
      </c>
      <c r="L24" s="30">
        <f t="shared" si="1"/>
        <v>0</v>
      </c>
      <c r="M24" s="31">
        <f t="shared" si="2"/>
        <v>0</v>
      </c>
    </row>
    <row r="25" spans="2:13" x14ac:dyDescent="0.2">
      <c r="B25" s="11">
        <v>315</v>
      </c>
      <c r="C25" s="12" t="s">
        <v>35</v>
      </c>
      <c r="D25" s="11" t="s">
        <v>13</v>
      </c>
      <c r="E25" s="13">
        <v>12047</v>
      </c>
      <c r="F25" s="14">
        <v>6</v>
      </c>
      <c r="G25" s="15">
        <v>5</v>
      </c>
      <c r="H25" s="16">
        <v>6.2</v>
      </c>
      <c r="I25" s="16">
        <v>6.8</v>
      </c>
      <c r="J25" s="17">
        <f t="shared" si="0"/>
        <v>6.5</v>
      </c>
      <c r="K25" s="18">
        <v>6.9</v>
      </c>
      <c r="L25" s="19">
        <f t="shared" si="1"/>
        <v>0.40000000000000036</v>
      </c>
      <c r="M25" s="20">
        <f t="shared" si="2"/>
        <v>6.153846153846159E-2</v>
      </c>
    </row>
    <row r="26" spans="2:13" x14ac:dyDescent="0.2">
      <c r="B26" s="22">
        <v>316</v>
      </c>
      <c r="C26" s="23" t="s">
        <v>36</v>
      </c>
      <c r="D26" s="22" t="s">
        <v>13</v>
      </c>
      <c r="E26" s="24">
        <v>12049</v>
      </c>
      <c r="F26" s="25">
        <v>6</v>
      </c>
      <c r="G26" s="26">
        <v>5.8</v>
      </c>
      <c r="H26" s="27">
        <v>7</v>
      </c>
      <c r="I26" s="27">
        <v>7.8</v>
      </c>
      <c r="J26" s="28">
        <f t="shared" si="0"/>
        <v>7.4</v>
      </c>
      <c r="K26" s="29">
        <v>7.5</v>
      </c>
      <c r="L26" s="30">
        <f t="shared" si="1"/>
        <v>9.9999999999999645E-2</v>
      </c>
      <c r="M26" s="31">
        <f t="shared" si="2"/>
        <v>1.3513513513513466E-2</v>
      </c>
    </row>
    <row r="27" spans="2:13" x14ac:dyDescent="0.2">
      <c r="B27" s="11">
        <v>317</v>
      </c>
      <c r="C27" s="12" t="s">
        <v>37</v>
      </c>
      <c r="D27" s="11" t="s">
        <v>13</v>
      </c>
      <c r="E27" s="13">
        <v>12051</v>
      </c>
      <c r="F27" s="14">
        <v>6</v>
      </c>
      <c r="G27" s="15">
        <v>6</v>
      </c>
      <c r="H27" s="16">
        <v>7.2</v>
      </c>
      <c r="I27" s="16">
        <v>8.1</v>
      </c>
      <c r="J27" s="17">
        <f t="shared" si="0"/>
        <v>7.65</v>
      </c>
      <c r="K27" s="18">
        <v>7.9</v>
      </c>
      <c r="L27" s="19">
        <f t="shared" si="1"/>
        <v>0.25</v>
      </c>
      <c r="M27" s="20">
        <f t="shared" si="2"/>
        <v>3.2679738562091505E-2</v>
      </c>
    </row>
    <row r="28" spans="2:13" x14ac:dyDescent="0.2">
      <c r="B28" s="22">
        <v>318</v>
      </c>
      <c r="C28" s="23" t="s">
        <v>38</v>
      </c>
      <c r="D28" s="22" t="s">
        <v>13</v>
      </c>
      <c r="E28" s="24">
        <v>12053</v>
      </c>
      <c r="F28" s="25">
        <v>6</v>
      </c>
      <c r="G28" s="26">
        <v>5.4</v>
      </c>
      <c r="H28" s="27">
        <v>6.8</v>
      </c>
      <c r="I28" s="27">
        <v>7.5</v>
      </c>
      <c r="J28" s="28">
        <f t="shared" si="0"/>
        <v>7.15</v>
      </c>
      <c r="K28" s="29">
        <v>7.3</v>
      </c>
      <c r="L28" s="30">
        <f t="shared" si="1"/>
        <v>0.14999999999999947</v>
      </c>
      <c r="M28" s="31">
        <f t="shared" si="2"/>
        <v>2.0979020979020904E-2</v>
      </c>
    </row>
    <row r="29" spans="2:13" x14ac:dyDescent="0.2">
      <c r="B29" s="11">
        <v>319</v>
      </c>
      <c r="C29" s="12" t="s">
        <v>39</v>
      </c>
      <c r="D29" s="11" t="s">
        <v>13</v>
      </c>
      <c r="E29" s="13">
        <v>12055</v>
      </c>
      <c r="F29" s="14">
        <v>6</v>
      </c>
      <c r="G29" s="15">
        <v>5.8</v>
      </c>
      <c r="H29" s="16">
        <v>7.1</v>
      </c>
      <c r="I29" s="16">
        <v>7.9</v>
      </c>
      <c r="J29" s="17">
        <f t="shared" si="0"/>
        <v>7.5</v>
      </c>
      <c r="K29" s="18">
        <v>7.5</v>
      </c>
      <c r="L29" s="19">
        <f t="shared" si="1"/>
        <v>0</v>
      </c>
      <c r="M29" s="20">
        <f t="shared" si="2"/>
        <v>0</v>
      </c>
    </row>
    <row r="30" spans="2:13" x14ac:dyDescent="0.2">
      <c r="B30" s="22">
        <v>320</v>
      </c>
      <c r="C30" s="23" t="s">
        <v>40</v>
      </c>
      <c r="D30" s="22" t="s">
        <v>13</v>
      </c>
      <c r="E30" s="24">
        <v>12057</v>
      </c>
      <c r="F30" s="25">
        <v>6</v>
      </c>
      <c r="G30" s="26">
        <v>5.4</v>
      </c>
      <c r="H30" s="27">
        <v>6.9</v>
      </c>
      <c r="I30" s="27">
        <v>7.7</v>
      </c>
      <c r="J30" s="28">
        <f t="shared" si="0"/>
        <v>7.3</v>
      </c>
      <c r="K30" s="29">
        <v>7.3</v>
      </c>
      <c r="L30" s="30">
        <f t="shared" si="1"/>
        <v>0</v>
      </c>
      <c r="M30" s="31">
        <f t="shared" si="2"/>
        <v>0</v>
      </c>
    </row>
    <row r="31" spans="2:13" x14ac:dyDescent="0.2">
      <c r="B31" s="11">
        <v>321</v>
      </c>
      <c r="C31" s="12" t="s">
        <v>41</v>
      </c>
      <c r="D31" s="11" t="s">
        <v>13</v>
      </c>
      <c r="E31" s="13">
        <v>12059</v>
      </c>
      <c r="F31" s="14">
        <v>6</v>
      </c>
      <c r="G31" s="15">
        <v>4.3</v>
      </c>
      <c r="H31" s="16">
        <v>5.9</v>
      </c>
      <c r="I31" s="16">
        <v>6.4</v>
      </c>
      <c r="J31" s="17">
        <f t="shared" si="0"/>
        <v>6.15</v>
      </c>
      <c r="K31" s="18">
        <v>5.95</v>
      </c>
      <c r="L31" s="19">
        <f t="shared" si="1"/>
        <v>-0.20000000000000018</v>
      </c>
      <c r="M31" s="20">
        <f t="shared" si="2"/>
        <v>-3.2520325203252057E-2</v>
      </c>
    </row>
    <row r="32" spans="2:13" x14ac:dyDescent="0.2">
      <c r="B32" s="22">
        <v>322</v>
      </c>
      <c r="C32" s="23" t="s">
        <v>42</v>
      </c>
      <c r="D32" s="22" t="s">
        <v>13</v>
      </c>
      <c r="E32" s="24">
        <v>12061</v>
      </c>
      <c r="F32" s="25">
        <v>6</v>
      </c>
      <c r="G32" s="26">
        <v>5.8</v>
      </c>
      <c r="H32" s="27">
        <v>7.1</v>
      </c>
      <c r="I32" s="27">
        <v>7.9</v>
      </c>
      <c r="J32" s="28">
        <f t="shared" si="0"/>
        <v>7.5</v>
      </c>
      <c r="K32" s="29">
        <v>7.5</v>
      </c>
      <c r="L32" s="30">
        <f t="shared" si="1"/>
        <v>0</v>
      </c>
      <c r="M32" s="31">
        <f t="shared" si="2"/>
        <v>0</v>
      </c>
    </row>
    <row r="33" spans="2:13" x14ac:dyDescent="0.2">
      <c r="B33" s="11">
        <v>323</v>
      </c>
      <c r="C33" s="12" t="s">
        <v>43</v>
      </c>
      <c r="D33" s="11" t="s">
        <v>13</v>
      </c>
      <c r="E33" s="13">
        <v>12063</v>
      </c>
      <c r="F33" s="14">
        <v>6</v>
      </c>
      <c r="G33" s="15">
        <v>4.3</v>
      </c>
      <c r="H33" s="16">
        <v>5.9</v>
      </c>
      <c r="I33" s="16">
        <v>6.4</v>
      </c>
      <c r="J33" s="17">
        <f t="shared" si="0"/>
        <v>6.15</v>
      </c>
      <c r="K33" s="18">
        <v>6.3</v>
      </c>
      <c r="L33" s="19">
        <f t="shared" si="1"/>
        <v>0.14999999999999947</v>
      </c>
      <c r="M33" s="20">
        <f t="shared" si="2"/>
        <v>2.4390243902438935E-2</v>
      </c>
    </row>
    <row r="34" spans="2:13" x14ac:dyDescent="0.2">
      <c r="B34" s="22">
        <v>324</v>
      </c>
      <c r="C34" s="23" t="s">
        <v>44</v>
      </c>
      <c r="D34" s="22" t="s">
        <v>13</v>
      </c>
      <c r="E34" s="24">
        <v>12065</v>
      </c>
      <c r="F34" s="25">
        <v>6</v>
      </c>
      <c r="G34" s="26">
        <v>4.5999999999999996</v>
      </c>
      <c r="H34" s="27">
        <v>6</v>
      </c>
      <c r="I34" s="27">
        <v>6.7</v>
      </c>
      <c r="J34" s="28">
        <f t="shared" si="0"/>
        <v>6.35</v>
      </c>
      <c r="K34" s="29">
        <v>6.3</v>
      </c>
      <c r="L34" s="30">
        <f t="shared" si="1"/>
        <v>-4.9999999999999822E-2</v>
      </c>
      <c r="M34" s="31">
        <f t="shared" si="2"/>
        <v>-7.8740157480314682E-3</v>
      </c>
    </row>
    <row r="35" spans="2:13" x14ac:dyDescent="0.2">
      <c r="B35" s="11">
        <v>325</v>
      </c>
      <c r="C35" s="12" t="s">
        <v>45</v>
      </c>
      <c r="D35" s="11" t="s">
        <v>13</v>
      </c>
      <c r="E35" s="13">
        <v>12067</v>
      </c>
      <c r="F35" s="14">
        <v>6</v>
      </c>
      <c r="G35" s="15">
        <v>5</v>
      </c>
      <c r="H35" s="16">
        <v>6.2</v>
      </c>
      <c r="I35" s="16">
        <v>6.9</v>
      </c>
      <c r="J35" s="17">
        <f t="shared" si="0"/>
        <v>6.55</v>
      </c>
      <c r="K35" s="18">
        <v>6.9</v>
      </c>
      <c r="L35" s="19">
        <f t="shared" si="1"/>
        <v>0.35000000000000053</v>
      </c>
      <c r="M35" s="20">
        <f t="shared" si="2"/>
        <v>5.3435114503816876E-2</v>
      </c>
    </row>
    <row r="36" spans="2:13" x14ac:dyDescent="0.2">
      <c r="B36" s="22">
        <v>326</v>
      </c>
      <c r="C36" s="23" t="s">
        <v>46</v>
      </c>
      <c r="D36" s="22" t="s">
        <v>13</v>
      </c>
      <c r="E36" s="24">
        <v>12069</v>
      </c>
      <c r="F36" s="25">
        <v>6</v>
      </c>
      <c r="G36" s="26">
        <v>5.4</v>
      </c>
      <c r="H36" s="27">
        <v>6.8</v>
      </c>
      <c r="I36" s="27">
        <v>7.5</v>
      </c>
      <c r="J36" s="28">
        <f t="shared" si="0"/>
        <v>7.15</v>
      </c>
      <c r="K36" s="29">
        <v>7.3</v>
      </c>
      <c r="L36" s="30">
        <f t="shared" si="1"/>
        <v>0.14999999999999947</v>
      </c>
      <c r="M36" s="31">
        <f t="shared" si="2"/>
        <v>2.0979020979020904E-2</v>
      </c>
    </row>
    <row r="37" spans="2:13" x14ac:dyDescent="0.2">
      <c r="B37" s="11">
        <v>327</v>
      </c>
      <c r="C37" s="12" t="s">
        <v>47</v>
      </c>
      <c r="D37" s="11" t="s">
        <v>13</v>
      </c>
      <c r="E37" s="13">
        <v>12071</v>
      </c>
      <c r="F37" s="14">
        <v>6</v>
      </c>
      <c r="G37" s="15">
        <v>6</v>
      </c>
      <c r="H37" s="16">
        <v>7.1</v>
      </c>
      <c r="I37" s="16">
        <v>8</v>
      </c>
      <c r="J37" s="17">
        <f t="shared" si="0"/>
        <v>7.55</v>
      </c>
      <c r="K37" s="18">
        <v>7.5</v>
      </c>
      <c r="L37" s="19">
        <f t="shared" si="1"/>
        <v>-4.9999999999999822E-2</v>
      </c>
      <c r="M37" s="20">
        <f t="shared" si="2"/>
        <v>-6.6225165562913673E-3</v>
      </c>
    </row>
    <row r="38" spans="2:13" x14ac:dyDescent="0.2">
      <c r="B38" s="22">
        <v>328</v>
      </c>
      <c r="C38" s="23" t="s">
        <v>48</v>
      </c>
      <c r="D38" s="22" t="s">
        <v>13</v>
      </c>
      <c r="E38" s="24">
        <v>12073</v>
      </c>
      <c r="F38" s="25">
        <v>6</v>
      </c>
      <c r="G38" s="26">
        <v>4.5999999999999996</v>
      </c>
      <c r="H38" s="27">
        <v>6</v>
      </c>
      <c r="I38" s="27">
        <v>6.6</v>
      </c>
      <c r="J38" s="28">
        <f t="shared" si="0"/>
        <v>6.3</v>
      </c>
      <c r="K38" s="29">
        <v>6.3</v>
      </c>
      <c r="L38" s="30">
        <f t="shared" si="1"/>
        <v>0</v>
      </c>
      <c r="M38" s="31">
        <f t="shared" si="2"/>
        <v>0</v>
      </c>
    </row>
    <row r="39" spans="2:13" x14ac:dyDescent="0.2">
      <c r="B39" s="11">
        <v>329</v>
      </c>
      <c r="C39" s="12" t="s">
        <v>49</v>
      </c>
      <c r="D39" s="11" t="s">
        <v>13</v>
      </c>
      <c r="E39" s="13">
        <v>12075</v>
      </c>
      <c r="F39" s="14">
        <v>6</v>
      </c>
      <c r="G39" s="15">
        <v>5</v>
      </c>
      <c r="H39" s="16">
        <v>6.5</v>
      </c>
      <c r="I39" s="16">
        <v>7.2</v>
      </c>
      <c r="J39" s="17">
        <f t="shared" si="0"/>
        <v>6.85</v>
      </c>
      <c r="K39" s="18">
        <v>6.9</v>
      </c>
      <c r="L39" s="19">
        <f t="shared" si="1"/>
        <v>5.0000000000000711E-2</v>
      </c>
      <c r="M39" s="20">
        <f t="shared" si="2"/>
        <v>7.2992700729928046E-3</v>
      </c>
    </row>
    <row r="40" spans="2:13" x14ac:dyDescent="0.2">
      <c r="B40" s="22">
        <v>330</v>
      </c>
      <c r="C40" s="23" t="s">
        <v>50</v>
      </c>
      <c r="D40" s="22" t="s">
        <v>13</v>
      </c>
      <c r="E40" s="24">
        <v>12077</v>
      </c>
      <c r="F40" s="25">
        <v>6</v>
      </c>
      <c r="G40" s="26">
        <v>4.5999999999999996</v>
      </c>
      <c r="H40" s="27">
        <v>6</v>
      </c>
      <c r="I40" s="27">
        <v>6.6</v>
      </c>
      <c r="J40" s="28">
        <f t="shared" si="0"/>
        <v>6.3</v>
      </c>
      <c r="K40" s="29">
        <v>6.3</v>
      </c>
      <c r="L40" s="30">
        <f t="shared" si="1"/>
        <v>0</v>
      </c>
      <c r="M40" s="31">
        <f t="shared" si="2"/>
        <v>0</v>
      </c>
    </row>
    <row r="41" spans="2:13" x14ac:dyDescent="0.2">
      <c r="B41" s="11">
        <v>331</v>
      </c>
      <c r="C41" s="12" t="s">
        <v>51</v>
      </c>
      <c r="D41" s="11" t="s">
        <v>13</v>
      </c>
      <c r="E41" s="13">
        <v>12079</v>
      </c>
      <c r="F41" s="14">
        <v>6</v>
      </c>
      <c r="G41" s="15">
        <v>5</v>
      </c>
      <c r="H41" s="16">
        <v>6.1</v>
      </c>
      <c r="I41" s="16">
        <v>6.7</v>
      </c>
      <c r="J41" s="17">
        <f t="shared" si="0"/>
        <v>6.4</v>
      </c>
      <c r="K41" s="18">
        <v>6.9</v>
      </c>
      <c r="L41" s="19">
        <f t="shared" si="1"/>
        <v>0.5</v>
      </c>
      <c r="M41" s="20">
        <f t="shared" si="2"/>
        <v>7.8125E-2</v>
      </c>
    </row>
    <row r="42" spans="2:13" x14ac:dyDescent="0.2">
      <c r="B42" s="22">
        <v>332</v>
      </c>
      <c r="C42" s="23" t="s">
        <v>52</v>
      </c>
      <c r="D42" s="22" t="s">
        <v>13</v>
      </c>
      <c r="E42" s="24">
        <v>12081</v>
      </c>
      <c r="F42" s="25">
        <v>6</v>
      </c>
      <c r="G42" s="26">
        <v>5.8</v>
      </c>
      <c r="H42" s="27">
        <v>7</v>
      </c>
      <c r="I42" s="27">
        <v>7.8</v>
      </c>
      <c r="J42" s="28">
        <f t="shared" si="0"/>
        <v>7.4</v>
      </c>
      <c r="K42" s="29">
        <v>7.5</v>
      </c>
      <c r="L42" s="30">
        <f t="shared" si="1"/>
        <v>9.9999999999999645E-2</v>
      </c>
      <c r="M42" s="31">
        <f t="shared" si="2"/>
        <v>1.3513513513513466E-2</v>
      </c>
    </row>
    <row r="43" spans="2:13" x14ac:dyDescent="0.2">
      <c r="B43" s="11">
        <v>333</v>
      </c>
      <c r="C43" s="12" t="s">
        <v>53</v>
      </c>
      <c r="D43" s="11" t="s">
        <v>13</v>
      </c>
      <c r="E43" s="13">
        <v>12083</v>
      </c>
      <c r="F43" s="14">
        <v>6</v>
      </c>
      <c r="G43" s="15">
        <v>5</v>
      </c>
      <c r="H43" s="16">
        <v>6.7</v>
      </c>
      <c r="I43" s="16">
        <v>7.3</v>
      </c>
      <c r="J43" s="17">
        <f t="shared" si="0"/>
        <v>7</v>
      </c>
      <c r="K43" s="18">
        <v>6.9</v>
      </c>
      <c r="L43" s="19">
        <f t="shared" si="1"/>
        <v>-9.9999999999999645E-2</v>
      </c>
      <c r="M43" s="20">
        <f t="shared" si="2"/>
        <v>-1.4285714285714235E-2</v>
      </c>
    </row>
    <row r="44" spans="2:13" x14ac:dyDescent="0.2">
      <c r="B44" s="22">
        <v>334</v>
      </c>
      <c r="C44" s="23" t="s">
        <v>54</v>
      </c>
      <c r="D44" s="22" t="s">
        <v>13</v>
      </c>
      <c r="E44" s="24">
        <v>12085</v>
      </c>
      <c r="F44" s="25">
        <v>6</v>
      </c>
      <c r="G44" s="26">
        <v>5.8</v>
      </c>
      <c r="H44" s="27">
        <v>7.2</v>
      </c>
      <c r="I44" s="27">
        <v>8</v>
      </c>
      <c r="J44" s="28">
        <f t="shared" si="0"/>
        <v>7.6</v>
      </c>
      <c r="K44" s="29">
        <v>7.5</v>
      </c>
      <c r="L44" s="30">
        <f t="shared" si="1"/>
        <v>-9.9999999999999645E-2</v>
      </c>
      <c r="M44" s="31">
        <f t="shared" si="2"/>
        <v>-1.3157894736842059E-2</v>
      </c>
    </row>
    <row r="45" spans="2:13" x14ac:dyDescent="0.2">
      <c r="B45" s="11">
        <v>335</v>
      </c>
      <c r="C45" s="12" t="s">
        <v>55</v>
      </c>
      <c r="D45" s="11" t="s">
        <v>13</v>
      </c>
      <c r="E45" s="24">
        <v>12086</v>
      </c>
      <c r="F45" s="14">
        <v>6</v>
      </c>
      <c r="G45" s="15">
        <v>6</v>
      </c>
      <c r="H45" s="16">
        <v>7.4</v>
      </c>
      <c r="I45" s="16">
        <v>8.4</v>
      </c>
      <c r="J45" s="17">
        <f t="shared" si="0"/>
        <v>7.9</v>
      </c>
      <c r="K45" s="18">
        <v>7.9</v>
      </c>
      <c r="L45" s="19">
        <f t="shared" si="1"/>
        <v>0</v>
      </c>
      <c r="M45" s="20">
        <f t="shared" si="2"/>
        <v>0</v>
      </c>
    </row>
    <row r="46" spans="2:13" x14ac:dyDescent="0.2">
      <c r="B46" s="22">
        <v>336</v>
      </c>
      <c r="C46" s="23" t="s">
        <v>56</v>
      </c>
      <c r="D46" s="22" t="s">
        <v>13</v>
      </c>
      <c r="E46" s="24">
        <v>12087</v>
      </c>
      <c r="F46" s="25">
        <v>6</v>
      </c>
      <c r="G46" s="26">
        <v>6</v>
      </c>
      <c r="H46" s="27">
        <v>7.4</v>
      </c>
      <c r="I46" s="27">
        <v>8.3000000000000007</v>
      </c>
      <c r="J46" s="28">
        <f t="shared" si="0"/>
        <v>7.85</v>
      </c>
      <c r="K46" s="29">
        <v>7.9</v>
      </c>
      <c r="L46" s="30">
        <f t="shared" si="1"/>
        <v>5.0000000000000711E-2</v>
      </c>
      <c r="M46" s="31">
        <f t="shared" si="2"/>
        <v>6.3694267515924472E-3</v>
      </c>
    </row>
    <row r="47" spans="2:13" x14ac:dyDescent="0.2">
      <c r="B47" s="11">
        <v>337</v>
      </c>
      <c r="C47" s="12" t="s">
        <v>57</v>
      </c>
      <c r="D47" s="11" t="s">
        <v>13</v>
      </c>
      <c r="E47" s="13">
        <v>12089</v>
      </c>
      <c r="F47" s="14">
        <v>6</v>
      </c>
      <c r="G47" s="15">
        <v>5</v>
      </c>
      <c r="H47" s="16">
        <v>6.3</v>
      </c>
      <c r="I47" s="16">
        <v>7</v>
      </c>
      <c r="J47" s="17">
        <f t="shared" si="0"/>
        <v>6.65</v>
      </c>
      <c r="K47" s="18">
        <v>6.9</v>
      </c>
      <c r="L47" s="19">
        <f t="shared" si="1"/>
        <v>0.25</v>
      </c>
      <c r="M47" s="20">
        <f t="shared" si="2"/>
        <v>3.7593984962406013E-2</v>
      </c>
    </row>
    <row r="48" spans="2:13" x14ac:dyDescent="0.2">
      <c r="B48" s="22">
        <v>338</v>
      </c>
      <c r="C48" s="23" t="s">
        <v>58</v>
      </c>
      <c r="D48" s="22" t="s">
        <v>13</v>
      </c>
      <c r="E48" s="24">
        <v>12091</v>
      </c>
      <c r="F48" s="25">
        <v>7</v>
      </c>
      <c r="G48" s="26">
        <v>4</v>
      </c>
      <c r="H48" s="27">
        <v>5.8</v>
      </c>
      <c r="I48" s="27">
        <v>6.2</v>
      </c>
      <c r="J48" s="28">
        <f t="shared" si="0"/>
        <v>6</v>
      </c>
      <c r="K48" s="29">
        <v>5.95</v>
      </c>
      <c r="L48" s="30">
        <f t="shared" si="1"/>
        <v>-4.9999999999999822E-2</v>
      </c>
      <c r="M48" s="31">
        <f t="shared" si="2"/>
        <v>-8.3333333333333037E-3</v>
      </c>
    </row>
    <row r="49" spans="2:13" x14ac:dyDescent="0.2">
      <c r="B49" s="11">
        <v>339</v>
      </c>
      <c r="C49" s="12" t="s">
        <v>59</v>
      </c>
      <c r="D49" s="11" t="s">
        <v>13</v>
      </c>
      <c r="E49" s="13">
        <v>12093</v>
      </c>
      <c r="F49" s="14">
        <v>6</v>
      </c>
      <c r="G49" s="15">
        <v>5.8</v>
      </c>
      <c r="H49" s="16">
        <v>7.1</v>
      </c>
      <c r="I49" s="16">
        <v>8</v>
      </c>
      <c r="J49" s="17">
        <f t="shared" si="0"/>
        <v>7.55</v>
      </c>
      <c r="K49" s="18">
        <v>7.5</v>
      </c>
      <c r="L49" s="19">
        <f t="shared" si="1"/>
        <v>-4.9999999999999822E-2</v>
      </c>
      <c r="M49" s="20">
        <f t="shared" si="2"/>
        <v>-6.6225165562913673E-3</v>
      </c>
    </row>
    <row r="50" spans="2:13" x14ac:dyDescent="0.2">
      <c r="B50" s="22">
        <v>340</v>
      </c>
      <c r="C50" s="23" t="s">
        <v>60</v>
      </c>
      <c r="D50" s="22" t="s">
        <v>13</v>
      </c>
      <c r="E50" s="24">
        <v>12095</v>
      </c>
      <c r="F50" s="25">
        <v>6</v>
      </c>
      <c r="G50" s="26">
        <v>5.4</v>
      </c>
      <c r="H50" s="27">
        <v>6.9</v>
      </c>
      <c r="I50" s="27">
        <v>7.6</v>
      </c>
      <c r="J50" s="28">
        <f t="shared" si="0"/>
        <v>7.25</v>
      </c>
      <c r="K50" s="29">
        <v>7.3</v>
      </c>
      <c r="L50" s="30">
        <f t="shared" si="1"/>
        <v>4.9999999999999822E-2</v>
      </c>
      <c r="M50" s="31">
        <f t="shared" si="2"/>
        <v>6.8965517241379067E-3</v>
      </c>
    </row>
    <row r="51" spans="2:13" x14ac:dyDescent="0.2">
      <c r="B51" s="11">
        <v>341</v>
      </c>
      <c r="C51" s="12" t="s">
        <v>61</v>
      </c>
      <c r="D51" s="11" t="s">
        <v>13</v>
      </c>
      <c r="E51" s="13">
        <v>12097</v>
      </c>
      <c r="F51" s="14">
        <v>6</v>
      </c>
      <c r="G51" s="15">
        <v>5.4</v>
      </c>
      <c r="H51" s="16">
        <v>7</v>
      </c>
      <c r="I51" s="16">
        <v>7.8</v>
      </c>
      <c r="J51" s="17">
        <f t="shared" si="0"/>
        <v>7.4</v>
      </c>
      <c r="K51" s="18">
        <v>7.3</v>
      </c>
      <c r="L51" s="19">
        <f t="shared" si="1"/>
        <v>-0.10000000000000053</v>
      </c>
      <c r="M51" s="20">
        <f t="shared" si="2"/>
        <v>-1.3513513513513585E-2</v>
      </c>
    </row>
    <row r="52" spans="2:13" x14ac:dyDescent="0.2">
      <c r="B52" s="22">
        <v>342</v>
      </c>
      <c r="C52" s="23" t="s">
        <v>62</v>
      </c>
      <c r="D52" s="22" t="s">
        <v>13</v>
      </c>
      <c r="E52" s="24">
        <v>12099</v>
      </c>
      <c r="F52" s="25">
        <v>6</v>
      </c>
      <c r="G52" s="26">
        <v>6</v>
      </c>
      <c r="H52" s="27">
        <v>7.2</v>
      </c>
      <c r="I52" s="27">
        <v>8.1</v>
      </c>
      <c r="J52" s="28">
        <f t="shared" si="0"/>
        <v>7.65</v>
      </c>
      <c r="K52" s="29">
        <v>7.9</v>
      </c>
      <c r="L52" s="30">
        <f t="shared" si="1"/>
        <v>0.25</v>
      </c>
      <c r="M52" s="31">
        <f t="shared" si="2"/>
        <v>3.2679738562091505E-2</v>
      </c>
    </row>
    <row r="53" spans="2:13" x14ac:dyDescent="0.2">
      <c r="B53" s="11">
        <v>343</v>
      </c>
      <c r="C53" s="12" t="s">
        <v>63</v>
      </c>
      <c r="D53" s="11" t="s">
        <v>13</v>
      </c>
      <c r="E53" s="13">
        <v>12101</v>
      </c>
      <c r="F53" s="14">
        <v>6</v>
      </c>
      <c r="G53" s="15">
        <v>5.4</v>
      </c>
      <c r="H53" s="16">
        <v>6.8</v>
      </c>
      <c r="I53" s="16">
        <v>7.5</v>
      </c>
      <c r="J53" s="17">
        <f t="shared" si="0"/>
        <v>7.15</v>
      </c>
      <c r="K53" s="18">
        <v>7.3</v>
      </c>
      <c r="L53" s="19">
        <f t="shared" si="1"/>
        <v>0.14999999999999947</v>
      </c>
      <c r="M53" s="20">
        <f t="shared" si="2"/>
        <v>2.0979020979020904E-2</v>
      </c>
    </row>
    <row r="54" spans="2:13" x14ac:dyDescent="0.2">
      <c r="B54" s="22">
        <v>344</v>
      </c>
      <c r="C54" s="23" t="s">
        <v>64</v>
      </c>
      <c r="D54" s="22" t="s">
        <v>13</v>
      </c>
      <c r="E54" s="24">
        <v>12103</v>
      </c>
      <c r="F54" s="25">
        <v>6</v>
      </c>
      <c r="G54" s="26">
        <v>5.4</v>
      </c>
      <c r="H54" s="27">
        <v>6.8</v>
      </c>
      <c r="I54" s="27">
        <v>7.6</v>
      </c>
      <c r="J54" s="28">
        <f t="shared" si="0"/>
        <v>7.2</v>
      </c>
      <c r="K54" s="29">
        <v>7.3</v>
      </c>
      <c r="L54" s="30">
        <f t="shared" si="1"/>
        <v>9.9999999999999645E-2</v>
      </c>
      <c r="M54" s="31">
        <f t="shared" si="2"/>
        <v>1.388888888888884E-2</v>
      </c>
    </row>
    <row r="55" spans="2:13" x14ac:dyDescent="0.2">
      <c r="B55" s="11">
        <v>345</v>
      </c>
      <c r="C55" s="12" t="s">
        <v>65</v>
      </c>
      <c r="D55" s="11" t="s">
        <v>13</v>
      </c>
      <c r="E55" s="13">
        <v>12105</v>
      </c>
      <c r="F55" s="14">
        <v>6</v>
      </c>
      <c r="G55" s="15">
        <v>5.4</v>
      </c>
      <c r="H55" s="16">
        <v>7</v>
      </c>
      <c r="I55" s="16">
        <v>7.7</v>
      </c>
      <c r="J55" s="17">
        <f t="shared" si="0"/>
        <v>7.35</v>
      </c>
      <c r="K55" s="18">
        <v>7.3</v>
      </c>
      <c r="L55" s="19">
        <f t="shared" si="1"/>
        <v>-4.9999999999999822E-2</v>
      </c>
      <c r="M55" s="20">
        <f t="shared" si="2"/>
        <v>-6.8027210884353505E-3</v>
      </c>
    </row>
    <row r="56" spans="2:13" x14ac:dyDescent="0.2">
      <c r="B56" s="22">
        <v>346</v>
      </c>
      <c r="C56" s="23" t="s">
        <v>66</v>
      </c>
      <c r="D56" s="22" t="s">
        <v>13</v>
      </c>
      <c r="E56" s="24">
        <v>12107</v>
      </c>
      <c r="F56" s="25">
        <v>6</v>
      </c>
      <c r="G56" s="26">
        <v>5</v>
      </c>
      <c r="H56" s="27">
        <v>6.6</v>
      </c>
      <c r="I56" s="27">
        <v>7.3</v>
      </c>
      <c r="J56" s="28">
        <f t="shared" si="0"/>
        <v>6.95</v>
      </c>
      <c r="K56" s="29">
        <v>6.9</v>
      </c>
      <c r="L56" s="30">
        <f t="shared" si="1"/>
        <v>-4.9999999999999822E-2</v>
      </c>
      <c r="M56" s="31">
        <f t="shared" si="2"/>
        <v>-7.1942446043165211E-3</v>
      </c>
    </row>
    <row r="57" spans="2:13" x14ac:dyDescent="0.2">
      <c r="B57" s="11">
        <v>347</v>
      </c>
      <c r="C57" s="12" t="s">
        <v>67</v>
      </c>
      <c r="D57" s="11" t="s">
        <v>13</v>
      </c>
      <c r="E57" s="13">
        <v>12113</v>
      </c>
      <c r="F57" s="14">
        <v>7</v>
      </c>
      <c r="G57" s="15">
        <v>4</v>
      </c>
      <c r="H57" s="16">
        <v>5.8</v>
      </c>
      <c r="I57" s="16">
        <v>6.2</v>
      </c>
      <c r="J57" s="17">
        <f t="shared" si="0"/>
        <v>6</v>
      </c>
      <c r="K57" s="18">
        <v>5.95</v>
      </c>
      <c r="L57" s="19">
        <f t="shared" si="1"/>
        <v>-4.9999999999999822E-2</v>
      </c>
      <c r="M57" s="20">
        <f t="shared" si="2"/>
        <v>-8.3333333333333037E-3</v>
      </c>
    </row>
    <row r="58" spans="2:13" x14ac:dyDescent="0.2">
      <c r="B58" s="22">
        <v>348</v>
      </c>
      <c r="C58" s="23" t="s">
        <v>68</v>
      </c>
      <c r="D58" s="22" t="s">
        <v>13</v>
      </c>
      <c r="E58" s="24">
        <v>12115</v>
      </c>
      <c r="F58" s="25">
        <v>6</v>
      </c>
      <c r="G58" s="26">
        <v>5.8</v>
      </c>
      <c r="H58" s="27">
        <v>7</v>
      </c>
      <c r="I58" s="27">
        <v>7.8</v>
      </c>
      <c r="J58" s="28">
        <f t="shared" si="0"/>
        <v>7.4</v>
      </c>
      <c r="K58" s="29">
        <v>7.5</v>
      </c>
      <c r="L58" s="30">
        <f t="shared" si="1"/>
        <v>9.9999999999999645E-2</v>
      </c>
      <c r="M58" s="31">
        <f t="shared" si="2"/>
        <v>1.3513513513513466E-2</v>
      </c>
    </row>
    <row r="59" spans="2:13" x14ac:dyDescent="0.2">
      <c r="B59" s="11">
        <v>349</v>
      </c>
      <c r="C59" s="12" t="s">
        <v>69</v>
      </c>
      <c r="D59" s="11" t="s">
        <v>13</v>
      </c>
      <c r="E59" s="13">
        <v>12117</v>
      </c>
      <c r="F59" s="14">
        <v>6</v>
      </c>
      <c r="G59" s="15">
        <v>5.4</v>
      </c>
      <c r="H59" s="16">
        <v>6.9</v>
      </c>
      <c r="I59" s="16">
        <v>7.6</v>
      </c>
      <c r="J59" s="17">
        <f t="shared" si="0"/>
        <v>7.25</v>
      </c>
      <c r="K59" s="18">
        <v>7.3</v>
      </c>
      <c r="L59" s="19">
        <f t="shared" si="1"/>
        <v>4.9999999999999822E-2</v>
      </c>
      <c r="M59" s="20">
        <f t="shared" si="2"/>
        <v>6.8965517241379067E-3</v>
      </c>
    </row>
    <row r="60" spans="2:13" x14ac:dyDescent="0.2">
      <c r="B60" s="22">
        <v>350</v>
      </c>
      <c r="C60" s="23" t="s">
        <v>70</v>
      </c>
      <c r="D60" s="22" t="s">
        <v>13</v>
      </c>
      <c r="E60" s="24">
        <v>12109</v>
      </c>
      <c r="F60" s="25">
        <v>6</v>
      </c>
      <c r="G60" s="26">
        <v>5</v>
      </c>
      <c r="H60" s="27">
        <v>6.6</v>
      </c>
      <c r="I60" s="27">
        <v>7.2</v>
      </c>
      <c r="J60" s="28">
        <f t="shared" si="0"/>
        <v>6.9</v>
      </c>
      <c r="K60" s="29">
        <v>6.9</v>
      </c>
      <c r="L60" s="30">
        <f t="shared" si="1"/>
        <v>0</v>
      </c>
      <c r="M60" s="31">
        <f t="shared" si="2"/>
        <v>0</v>
      </c>
    </row>
    <row r="61" spans="2:13" x14ac:dyDescent="0.2">
      <c r="B61" s="11">
        <v>351</v>
      </c>
      <c r="C61" s="12" t="s">
        <v>71</v>
      </c>
      <c r="D61" s="11" t="s">
        <v>13</v>
      </c>
      <c r="E61" s="13">
        <v>12111</v>
      </c>
      <c r="F61" s="14">
        <v>6</v>
      </c>
      <c r="G61" s="15">
        <v>5.8</v>
      </c>
      <c r="H61" s="16">
        <v>7.1</v>
      </c>
      <c r="I61" s="16">
        <v>8</v>
      </c>
      <c r="J61" s="17">
        <f t="shared" si="0"/>
        <v>7.55</v>
      </c>
      <c r="K61" s="18">
        <v>7.5</v>
      </c>
      <c r="L61" s="19">
        <f t="shared" si="1"/>
        <v>-4.9999999999999822E-2</v>
      </c>
      <c r="M61" s="20">
        <f t="shared" si="2"/>
        <v>-6.6225165562913673E-3</v>
      </c>
    </row>
    <row r="62" spans="2:13" x14ac:dyDescent="0.2">
      <c r="B62" s="22">
        <v>352</v>
      </c>
      <c r="C62" s="23" t="s">
        <v>72</v>
      </c>
      <c r="D62" s="22" t="s">
        <v>13</v>
      </c>
      <c r="E62" s="24">
        <v>12119</v>
      </c>
      <c r="F62" s="25">
        <v>6</v>
      </c>
      <c r="G62" s="26">
        <v>5.4</v>
      </c>
      <c r="H62" s="27">
        <v>6.8</v>
      </c>
      <c r="I62" s="27">
        <v>7.5</v>
      </c>
      <c r="J62" s="28">
        <f t="shared" si="0"/>
        <v>7.15</v>
      </c>
      <c r="K62" s="29">
        <v>7.3</v>
      </c>
      <c r="L62" s="30">
        <f t="shared" si="1"/>
        <v>0.14999999999999947</v>
      </c>
      <c r="M62" s="31">
        <f t="shared" si="2"/>
        <v>2.0979020979020904E-2</v>
      </c>
    </row>
    <row r="63" spans="2:13" x14ac:dyDescent="0.2">
      <c r="B63" s="11">
        <v>353</v>
      </c>
      <c r="C63" s="12" t="s">
        <v>73</v>
      </c>
      <c r="D63" s="11" t="s">
        <v>13</v>
      </c>
      <c r="E63" s="13">
        <v>12121</v>
      </c>
      <c r="F63" s="14">
        <v>6</v>
      </c>
      <c r="G63" s="15">
        <v>5</v>
      </c>
      <c r="H63" s="16">
        <v>6.2</v>
      </c>
      <c r="I63" s="16">
        <v>6.9</v>
      </c>
      <c r="J63" s="17">
        <f t="shared" si="0"/>
        <v>6.55</v>
      </c>
      <c r="K63" s="18">
        <v>6.9</v>
      </c>
      <c r="L63" s="19">
        <f t="shared" si="1"/>
        <v>0.35000000000000053</v>
      </c>
      <c r="M63" s="20">
        <f t="shared" si="2"/>
        <v>5.3435114503816876E-2</v>
      </c>
    </row>
    <row r="64" spans="2:13" x14ac:dyDescent="0.2">
      <c r="B64" s="22">
        <v>354</v>
      </c>
      <c r="C64" s="23" t="s">
        <v>74</v>
      </c>
      <c r="D64" s="22" t="s">
        <v>13</v>
      </c>
      <c r="E64" s="24">
        <v>12123</v>
      </c>
      <c r="F64" s="25">
        <v>6</v>
      </c>
      <c r="G64" s="26">
        <v>5</v>
      </c>
      <c r="H64" s="27">
        <v>6.2</v>
      </c>
      <c r="I64" s="27">
        <v>6.8</v>
      </c>
      <c r="J64" s="28">
        <f t="shared" si="0"/>
        <v>6.5</v>
      </c>
      <c r="K64" s="29">
        <v>6.9</v>
      </c>
      <c r="L64" s="30">
        <f t="shared" si="1"/>
        <v>0.40000000000000036</v>
      </c>
      <c r="M64" s="31">
        <f t="shared" si="2"/>
        <v>6.153846153846159E-2</v>
      </c>
    </row>
    <row r="65" spans="2:13" x14ac:dyDescent="0.2">
      <c r="B65" s="11">
        <v>355</v>
      </c>
      <c r="C65" s="12" t="s">
        <v>75</v>
      </c>
      <c r="D65" s="11" t="s">
        <v>13</v>
      </c>
      <c r="E65" s="13">
        <v>12125</v>
      </c>
      <c r="F65" s="14">
        <v>6</v>
      </c>
      <c r="G65" s="15">
        <v>5</v>
      </c>
      <c r="H65" s="16">
        <v>6.4</v>
      </c>
      <c r="I65" s="16">
        <v>7</v>
      </c>
      <c r="J65" s="17">
        <f t="shared" si="0"/>
        <v>6.7</v>
      </c>
      <c r="K65" s="18">
        <v>6.9</v>
      </c>
      <c r="L65" s="19">
        <f t="shared" si="1"/>
        <v>0.20000000000000018</v>
      </c>
      <c r="M65" s="20">
        <f t="shared" si="2"/>
        <v>2.9850746268656744E-2</v>
      </c>
    </row>
    <row r="66" spans="2:13" x14ac:dyDescent="0.2">
      <c r="B66" s="22">
        <v>356</v>
      </c>
      <c r="C66" s="23" t="s">
        <v>76</v>
      </c>
      <c r="D66" s="22" t="s">
        <v>13</v>
      </c>
      <c r="E66" s="24">
        <v>12127</v>
      </c>
      <c r="F66" s="25">
        <v>6</v>
      </c>
      <c r="G66" s="26">
        <v>5.4</v>
      </c>
      <c r="H66" s="27">
        <v>6.8</v>
      </c>
      <c r="I66" s="27">
        <v>7.5</v>
      </c>
      <c r="J66" s="28">
        <f t="shared" si="0"/>
        <v>7.15</v>
      </c>
      <c r="K66" s="29">
        <v>7.3</v>
      </c>
      <c r="L66" s="30">
        <f t="shared" si="1"/>
        <v>0.14999999999999947</v>
      </c>
      <c r="M66" s="31">
        <f t="shared" si="2"/>
        <v>2.0979020979020904E-2</v>
      </c>
    </row>
    <row r="67" spans="2:13" x14ac:dyDescent="0.2">
      <c r="B67" s="11">
        <v>357</v>
      </c>
      <c r="C67" s="12" t="s">
        <v>77</v>
      </c>
      <c r="D67" s="11" t="s">
        <v>13</v>
      </c>
      <c r="E67" s="13">
        <v>12129</v>
      </c>
      <c r="F67" s="14">
        <v>6</v>
      </c>
      <c r="G67" s="15">
        <v>4.5999999999999996</v>
      </c>
      <c r="H67" s="16">
        <v>6</v>
      </c>
      <c r="I67" s="16">
        <v>6.6</v>
      </c>
      <c r="J67" s="17">
        <f t="shared" ref="J67:J69" si="3">ROUND(AVERAGE(H67:I67),2)</f>
        <v>6.3</v>
      </c>
      <c r="K67" s="18">
        <v>6.3</v>
      </c>
      <c r="L67" s="19">
        <f t="shared" ref="L67:L69" si="4">K67-J67</f>
        <v>0</v>
      </c>
      <c r="M67" s="20">
        <f t="shared" ref="M67:M69" si="5">L67/J67</f>
        <v>0</v>
      </c>
    </row>
    <row r="68" spans="2:13" x14ac:dyDescent="0.2">
      <c r="B68" s="22">
        <v>358</v>
      </c>
      <c r="C68" s="23" t="s">
        <v>78</v>
      </c>
      <c r="D68" s="22" t="s">
        <v>13</v>
      </c>
      <c r="E68" s="24">
        <v>12131</v>
      </c>
      <c r="F68" s="25">
        <v>7</v>
      </c>
      <c r="G68" s="26">
        <v>4</v>
      </c>
      <c r="H68" s="27">
        <v>5.9</v>
      </c>
      <c r="I68" s="27">
        <v>6.3</v>
      </c>
      <c r="J68" s="28">
        <f t="shared" si="3"/>
        <v>6.1</v>
      </c>
      <c r="K68" s="29">
        <v>5.95</v>
      </c>
      <c r="L68" s="30">
        <f t="shared" si="4"/>
        <v>-0.14999999999999947</v>
      </c>
      <c r="M68" s="31">
        <f t="shared" si="5"/>
        <v>-2.4590163934426142E-2</v>
      </c>
    </row>
    <row r="69" spans="2:13" x14ac:dyDescent="0.2">
      <c r="B69" s="11">
        <v>359</v>
      </c>
      <c r="C69" s="12" t="s">
        <v>79</v>
      </c>
      <c r="D69" s="11" t="s">
        <v>13</v>
      </c>
      <c r="E69" s="13">
        <v>12133</v>
      </c>
      <c r="F69" s="14">
        <v>6</v>
      </c>
      <c r="G69" s="15">
        <v>4.3</v>
      </c>
      <c r="H69" s="16">
        <v>5.9</v>
      </c>
      <c r="I69" s="16">
        <v>6.4</v>
      </c>
      <c r="J69" s="17">
        <f t="shared" si="3"/>
        <v>6.15</v>
      </c>
      <c r="K69" s="18">
        <v>6.3</v>
      </c>
      <c r="L69" s="19">
        <f t="shared" si="4"/>
        <v>0.14999999999999947</v>
      </c>
      <c r="M69" s="20">
        <f t="shared" si="5"/>
        <v>2.4390243902438935E-2</v>
      </c>
    </row>
    <row r="72" spans="2:13" x14ac:dyDescent="0.2">
      <c r="C72" s="32" t="s">
        <v>80</v>
      </c>
      <c r="D72" s="21"/>
      <c r="E72" s="32" t="s">
        <v>81</v>
      </c>
    </row>
    <row r="73" spans="2:13" x14ac:dyDescent="0.2">
      <c r="C73" t="s">
        <v>0</v>
      </c>
      <c r="D73" s="21"/>
      <c r="E73" t="s">
        <v>82</v>
      </c>
    </row>
    <row r="74" spans="2:13" x14ac:dyDescent="0.2">
      <c r="C74" t="s">
        <v>1</v>
      </c>
      <c r="D74" s="21"/>
      <c r="E74" t="s">
        <v>83</v>
      </c>
    </row>
    <row r="75" spans="2:13" x14ac:dyDescent="0.2">
      <c r="C75" t="s">
        <v>2</v>
      </c>
      <c r="D75" s="21"/>
      <c r="E75" t="s">
        <v>84</v>
      </c>
    </row>
    <row r="76" spans="2:13" x14ac:dyDescent="0.2">
      <c r="C76" t="s">
        <v>3</v>
      </c>
      <c r="D76" s="21"/>
      <c r="E76" t="s">
        <v>85</v>
      </c>
    </row>
    <row r="77" spans="2:13" x14ac:dyDescent="0.2">
      <c r="C77" t="s">
        <v>4</v>
      </c>
      <c r="D77" s="21"/>
      <c r="E77" t="s">
        <v>86</v>
      </c>
    </row>
    <row r="78" spans="2:13" x14ac:dyDescent="0.2">
      <c r="C78" t="s">
        <v>5</v>
      </c>
      <c r="D78" s="21"/>
      <c r="E78" t="s">
        <v>87</v>
      </c>
    </row>
    <row r="79" spans="2:13" x14ac:dyDescent="0.2">
      <c r="C79" t="s">
        <v>6</v>
      </c>
      <c r="D79" s="21"/>
      <c r="E79" t="s">
        <v>88</v>
      </c>
    </row>
    <row r="80" spans="2:13" x14ac:dyDescent="0.2">
      <c r="C80" t="s">
        <v>7</v>
      </c>
      <c r="D80" s="21"/>
      <c r="E80" t="s">
        <v>89</v>
      </c>
    </row>
    <row r="81" spans="3:5" x14ac:dyDescent="0.2">
      <c r="C81" t="s">
        <v>8</v>
      </c>
      <c r="D81" s="21"/>
      <c r="E81" t="s">
        <v>90</v>
      </c>
    </row>
    <row r="82" spans="3:5" x14ac:dyDescent="0.2">
      <c r="C82" t="s">
        <v>91</v>
      </c>
      <c r="D82" s="21"/>
      <c r="E82" t="s">
        <v>92</v>
      </c>
    </row>
    <row r="83" spans="3:5" x14ac:dyDescent="0.2">
      <c r="C83" t="s">
        <v>10</v>
      </c>
      <c r="D83" s="21"/>
      <c r="E83" t="s">
        <v>93</v>
      </c>
    </row>
    <row r="84" spans="3:5" x14ac:dyDescent="0.2">
      <c r="C84" s="21" t="s">
        <v>11</v>
      </c>
      <c r="D84" s="21"/>
      <c r="E84" s="36" t="s">
        <v>94</v>
      </c>
    </row>
  </sheetData>
  <sheetProtection algorithmName="SHA-512" hashValue="2DdBYT8Fz62xoMTKUXdnI98w1JPxjrqRXGGL6OobvHy5DAqMVARrKT1nOtPn1BYv8/eZ5Zfv+3R9jYrwYIvEng==" saltValue="wGZy9P9E5Csc3ZT0GHZTRg==" spinCount="100000" sheet="1" objects="1" scenarios="1"/>
  <pageMargins left="0.95" right="0.95" top="1" bottom="1" header="0.55000000000000004" footer="0.55000000000000004"/>
  <pageSetup scale="88" fitToHeight="0" orientation="landscape" horizontalDpi="0" verticalDpi="0"/>
  <headerFooter>
    <oddHeader>&amp;L&amp;K000000Prepared by MIG&amp;C&amp;"Calibri Bold,Bold"&amp;K000000&amp;F&amp;R&amp;K000000Exhibit MIG 33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Florida</vt:lpstr>
      <vt:lpstr>Florida!Print_Area</vt:lpstr>
      <vt:lpstr>Florida!Print_Titles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2023-10-10T12:27:16Z</dcterms:created>
  <dcterms:modified xsi:type="dcterms:W3CDTF">2023-10-18T21:58:15Z</dcterms:modified>
</cp:coreProperties>
</file>