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Guide 2023/Jessica Guide 2023/Data sets/"/>
    </mc:Choice>
  </mc:AlternateContent>
  <xr:revisionPtr revIDLastSave="0" documentId="8_{57234EF4-1928-4C7E-82C8-5B393BB79C81}" xr6:coauthVersionLast="47" xr6:coauthVersionMax="47" xr10:uidLastSave="{00000000-0000-0000-0000-000000000000}"/>
  <bookViews>
    <workbookView xWindow="-108" yWindow="-108" windowWidth="23256" windowHeight="14016" xr2:uid="{00000000-000D-0000-FFFF-FFFF00000000}"/>
  </bookViews>
  <sheets>
    <sheet name="Table 5" sheetId="5"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5" l="1"/>
  <c r="F18" i="5"/>
  <c r="K20" i="5"/>
  <c r="K18" i="5"/>
  <c r="K17" i="5"/>
  <c r="K16" i="5"/>
  <c r="K9" i="5"/>
  <c r="K7" i="5"/>
  <c r="K6" i="5"/>
  <c r="F20" i="5"/>
  <c r="F16" i="5"/>
  <c r="F9" i="5"/>
  <c r="F7" i="5"/>
  <c r="F6" i="5"/>
  <c r="K21" i="5" l="1"/>
  <c r="K8" i="5"/>
  <c r="F19" i="5"/>
  <c r="K10" i="5"/>
  <c r="K11" i="5"/>
  <c r="F10" i="5"/>
  <c r="F21" i="5"/>
  <c r="F8" i="5"/>
  <c r="K22" i="5" l="1"/>
  <c r="F11" i="5"/>
  <c r="F22" i="5"/>
</calcChain>
</file>

<file path=xl/sharedStrings.xml><?xml version="1.0" encoding="utf-8"?>
<sst xmlns="http://schemas.openxmlformats.org/spreadsheetml/2006/main" count="49" uniqueCount="24">
  <si>
    <t>Truck</t>
  </si>
  <si>
    <t>Ocean</t>
  </si>
  <si>
    <t>Total transportation</t>
  </si>
  <si>
    <t>Landed cost</t>
  </si>
  <si>
    <t>Transport % of landed cost</t>
  </si>
  <si>
    <t>Avg</t>
  </si>
  <si>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</si>
  <si>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2</t>
    </r>
    <r>
      <rPr>
        <b/>
        <sz val="11"/>
        <color theme="1"/>
        <rFont val="Calibri"/>
        <family val="2"/>
        <scheme val="minor"/>
      </rPr>
      <t xml:space="preserve">                                                        --US$/mt-- </t>
    </r>
  </si>
  <si>
    <r>
      <t xml:space="preserve">     South MA</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 xml:space="preserve">2 </t>
    </r>
    <r>
      <rPr>
        <b/>
        <sz val="11"/>
        <color theme="1"/>
        <rFont val="Calibri"/>
        <family val="2"/>
        <scheme val="minor"/>
      </rPr>
      <t xml:space="preserve">                                                          --US$/mt--</t>
    </r>
  </si>
  <si>
    <r>
      <t>Barge</t>
    </r>
    <r>
      <rPr>
        <vertAlign val="superscript"/>
        <sz val="11"/>
        <color theme="1"/>
        <rFont val="Calibri"/>
        <family val="2"/>
        <scheme val="minor"/>
      </rPr>
      <t>4</t>
    </r>
    <r>
      <rPr>
        <sz val="11"/>
        <color theme="1"/>
        <rFont val="Calibri"/>
        <family val="2"/>
        <scheme val="minor"/>
      </rPr>
      <t xml:space="preserve"> </t>
    </r>
  </si>
  <si>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</si>
  <si>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</si>
  <si>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</si>
  <si>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</si>
  <si>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</si>
  <si>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</si>
  <si>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</si>
  <si>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theme="1"/>
        <rFont val="Calibri"/>
        <family val="2"/>
        <scheme val="minor"/>
      </rPr>
      <t xml:space="preserve">                                                           --US$/mt--</t>
    </r>
  </si>
  <si>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</si>
  <si>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t>-</t>
  </si>
  <si>
    <r>
      <t>4</t>
    </r>
    <r>
      <rPr>
        <sz val="9"/>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</si>
  <si>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</si>
  <si>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</si>
  <si>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Quarterly costs of transporting Brazilian soybeans from the northern and northeastern ports to Shanghai, China,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</si>
</sst>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7"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auto="1"/>
      </left>
      <right style="thin">
        <color auto="1"/>
      </right>
      <top style="thin">
        <color auto="1"/>
      </top>
      <bottom style="thin">
        <color indexed="64"/>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indexed="64"/>
      </left>
      <right/>
      <top/>
      <bottom/>
      <diagonal/>
    </border>
    <border>
      <left style="thin">
        <color auto="1"/>
      </left>
      <right style="thin">
        <color auto="1"/>
      </right>
      <top/>
      <bottom/>
      <diagonal/>
    </border>
    <border>
      <left style="thin">
        <color auto="1"/>
      </left>
      <right style="thick">
        <color auto="1"/>
      </right>
      <top/>
      <bottom/>
      <diagonal/>
    </border>
  </borders>
  <cellStyleXfs count="21">
    <xf numFmtId="0" fontId="0"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0" fontId="11" fillId="0" borderId="0"/>
    <xf numFmtId="166" fontId="9" fillId="0" borderId="0" applyFill="0" applyBorder="0" applyAlignment="0" applyProtection="0"/>
    <xf numFmtId="0" fontId="10" fillId="0" borderId="0"/>
    <xf numFmtId="0" fontId="9" fillId="0" borderId="0"/>
    <xf numFmtId="0" fontId="10" fillId="0" borderId="0"/>
    <xf numFmtId="0" fontId="10" fillId="6" borderId="21" applyNumberFormat="0" applyFont="0" applyAlignment="0" applyProtection="0"/>
    <xf numFmtId="0" fontId="10" fillId="6" borderId="21" applyNumberFormat="0" applyFont="0" applyAlignment="0" applyProtection="0"/>
    <xf numFmtId="9" fontId="9" fillId="0" borderId="0" applyFill="0" applyBorder="0" applyAlignment="0" applyProtection="0"/>
    <xf numFmtId="9" fontId="9" fillId="0" borderId="0" applyFill="0" applyBorder="0" applyAlignment="0" applyProtection="0"/>
    <xf numFmtId="166" fontId="9" fillId="0" borderId="0" applyFill="0" applyBorder="0" applyAlignment="0" applyProtection="0"/>
    <xf numFmtId="165" fontId="10" fillId="0" borderId="0" applyFont="0" applyFill="0" applyBorder="0" applyAlignment="0" applyProtection="0"/>
    <xf numFmtId="43" fontId="9" fillId="0" borderId="0" applyFont="0" applyFill="0" applyBorder="0" applyAlignment="0" applyProtection="0"/>
    <xf numFmtId="0" fontId="9" fillId="0" borderId="0"/>
  </cellStyleXfs>
  <cellXfs count="68">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2" fontId="0" fillId="5" borderId="9" xfId="0" applyNumberFormat="1" applyFill="1" applyBorder="1"/>
    <xf numFmtId="2" fontId="0" fillId="5" borderId="1" xfId="0" applyNumberFormat="1" applyFill="1" applyBorder="1" applyAlignment="1">
      <alignment horizontal="center"/>
    </xf>
    <xf numFmtId="2" fontId="0" fillId="5" borderId="9" xfId="0" applyNumberFormat="1" applyFill="1" applyBorder="1" applyAlignment="1">
      <alignment horizontal="center"/>
    </xf>
    <xf numFmtId="2" fontId="16" fillId="5" borderId="1" xfId="0" applyNumberFormat="1" applyFont="1" applyFill="1" applyBorder="1"/>
    <xf numFmtId="164" fontId="16" fillId="5" borderId="1" xfId="0" applyNumberFormat="1" applyFont="1" applyFill="1" applyBorder="1"/>
    <xf numFmtId="2" fontId="0" fillId="5" borderId="9" xfId="0" applyNumberFormat="1" applyFill="1" applyBorder="1" applyAlignment="1">
      <alignment horizontal="right"/>
    </xf>
    <xf numFmtId="2" fontId="0" fillId="5" borderId="14" xfId="0" applyNumberFormat="1" applyFill="1" applyBorder="1" applyAlignment="1">
      <alignment horizontal="right"/>
    </xf>
    <xf numFmtId="2" fontId="0" fillId="5" borderId="11" xfId="0" applyNumberFormat="1" applyFill="1" applyBorder="1" applyAlignment="1">
      <alignment horizontal="right"/>
    </xf>
    <xf numFmtId="164" fontId="0" fillId="5" borderId="9" xfId="0" applyNumberFormat="1" applyFill="1" applyBorder="1" applyAlignment="1">
      <alignment horizontal="right"/>
    </xf>
    <xf numFmtId="164" fontId="0" fillId="5" borderId="22" xfId="0" applyNumberFormat="1" applyFill="1" applyBorder="1" applyAlignment="1">
      <alignment horizontal="right"/>
    </xf>
    <xf numFmtId="2" fontId="16" fillId="5" borderId="1" xfId="0" applyNumberFormat="1" applyFont="1" applyFill="1" applyBorder="1" applyAlignment="1">
      <alignment horizontal="right"/>
    </xf>
    <xf numFmtId="2" fontId="16" fillId="5" borderId="9" xfId="0" applyNumberFormat="1" applyFont="1" applyFill="1" applyBorder="1" applyAlignment="1">
      <alignment horizontal="right"/>
    </xf>
    <xf numFmtId="2" fontId="16" fillId="5" borderId="14" xfId="0" applyNumberFormat="1" applyFont="1" applyFill="1" applyBorder="1" applyAlignment="1">
      <alignment horizontal="right"/>
    </xf>
    <xf numFmtId="164" fontId="16" fillId="5" borderId="1" xfId="0" applyNumberFormat="1" applyFont="1" applyFill="1" applyBorder="1" applyAlignment="1">
      <alignment horizontal="right"/>
    </xf>
    <xf numFmtId="164" fontId="16" fillId="5" borderId="9" xfId="0" applyNumberFormat="1" applyFont="1" applyFill="1" applyBorder="1" applyAlignment="1">
      <alignment horizontal="right"/>
    </xf>
    <xf numFmtId="2" fontId="16" fillId="5" borderId="9" xfId="0" applyNumberFormat="1" applyFont="1" applyFill="1" applyBorder="1"/>
    <xf numFmtId="164" fontId="16" fillId="5" borderId="9" xfId="0" applyNumberFormat="1" applyFont="1" applyFill="1" applyBorder="1"/>
    <xf numFmtId="2" fontId="0" fillId="5" borderId="23" xfId="0" applyNumberFormat="1" applyFill="1" applyBorder="1" applyAlignment="1">
      <alignment horizontal="right"/>
    </xf>
    <xf numFmtId="0" fontId="0" fillId="0" borderId="25" xfId="0" applyBorder="1"/>
    <xf numFmtId="2" fontId="0" fillId="5" borderId="8" xfId="0" applyNumberFormat="1" applyFill="1" applyBorder="1" applyAlignment="1">
      <alignment horizontal="right"/>
    </xf>
    <xf numFmtId="2" fontId="0" fillId="5" borderId="12" xfId="0" applyNumberFormat="1" applyFill="1" applyBorder="1" applyAlignment="1">
      <alignment horizontal="right"/>
    </xf>
    <xf numFmtId="2" fontId="0" fillId="5" borderId="27" xfId="0" applyNumberFormat="1" applyFill="1" applyBorder="1" applyAlignment="1">
      <alignment horizontal="right"/>
    </xf>
    <xf numFmtId="2" fontId="0" fillId="5" borderId="24" xfId="0" applyNumberFormat="1" applyFill="1" applyBorder="1" applyAlignment="1">
      <alignment horizontal="right"/>
    </xf>
    <xf numFmtId="164" fontId="16" fillId="5" borderId="14" xfId="0" applyNumberFormat="1" applyFont="1" applyFill="1" applyBorder="1" applyAlignment="1">
      <alignment horizontal="right"/>
    </xf>
    <xf numFmtId="164" fontId="0" fillId="5" borderId="14" xfId="0" applyNumberFormat="1" applyFill="1" applyBorder="1" applyAlignment="1">
      <alignment horizontal="right"/>
    </xf>
    <xf numFmtId="164" fontId="0" fillId="5" borderId="23" xfId="0" applyNumberFormat="1" applyFill="1" applyBorder="1" applyAlignment="1">
      <alignment horizontal="right"/>
    </xf>
    <xf numFmtId="0" fontId="7" fillId="3"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0" fillId="3" borderId="13" xfId="0" applyFill="1" applyBorder="1" applyAlignment="1">
      <alignment horizontal="center"/>
    </xf>
    <xf numFmtId="0" fontId="0" fillId="3" borderId="12" xfId="0" applyFill="1" applyBorder="1" applyAlignment="1">
      <alignment horizontal="center"/>
    </xf>
    <xf numFmtId="0" fontId="15" fillId="7" borderId="6" xfId="0" applyFont="1" applyFill="1" applyBorder="1" applyAlignment="1">
      <alignment horizontal="left" vertical="top" wrapText="1"/>
    </xf>
    <xf numFmtId="0" fontId="15" fillId="7" borderId="7" xfId="0" applyFont="1" applyFill="1" applyBorder="1" applyAlignment="1">
      <alignment horizontal="left" vertical="top" wrapText="1"/>
    </xf>
    <xf numFmtId="0" fontId="15" fillId="7" borderId="8"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0" xfId="0" applyFont="1" applyFill="1" applyAlignment="1">
      <alignment horizontal="left" vertical="top" wrapText="1"/>
    </xf>
    <xf numFmtId="0" fontId="1" fillId="7" borderId="5" xfId="0" applyFont="1" applyFill="1" applyBorder="1" applyAlignment="1">
      <alignment horizontal="left" vertical="top" wrapText="1"/>
    </xf>
    <xf numFmtId="0" fontId="1" fillId="7" borderId="4" xfId="0" applyFont="1" applyFill="1" applyBorder="1"/>
    <xf numFmtId="0" fontId="1" fillId="7" borderId="0" xfId="0" applyFont="1" applyFill="1"/>
    <xf numFmtId="0" fontId="1" fillId="7" borderId="5" xfId="0" applyFont="1" applyFill="1" applyBorder="1"/>
    <xf numFmtId="0" fontId="1" fillId="7" borderId="4" xfId="0" applyFont="1" applyFill="1" applyBorder="1" applyAlignment="1">
      <alignment horizontal="left" vertical="top"/>
    </xf>
    <xf numFmtId="0" fontId="1" fillId="7" borderId="0" xfId="0" applyFont="1" applyFill="1" applyAlignment="1">
      <alignment horizontal="left" vertical="top"/>
    </xf>
    <xf numFmtId="0" fontId="1" fillId="7" borderId="5" xfId="0" applyFont="1" applyFill="1" applyBorder="1" applyAlignment="1">
      <alignment horizontal="left" vertical="top"/>
    </xf>
    <xf numFmtId="0" fontId="14" fillId="7" borderId="4" xfId="0" applyFont="1" applyFill="1" applyBorder="1" applyAlignment="1">
      <alignment horizontal="left" vertical="top" wrapText="1"/>
    </xf>
    <xf numFmtId="0" fontId="14" fillId="7" borderId="0" xfId="0" applyFont="1" applyFill="1" applyAlignment="1">
      <alignment horizontal="left" vertical="top" wrapText="1"/>
    </xf>
    <xf numFmtId="0" fontId="14" fillId="7" borderId="5" xfId="0" applyFont="1" applyFill="1" applyBorder="1" applyAlignment="1">
      <alignment horizontal="left" vertical="top" wrapText="1"/>
    </xf>
    <xf numFmtId="0" fontId="0" fillId="4" borderId="1" xfId="0" applyFill="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4" borderId="4" xfId="0" applyFill="1" applyBorder="1" applyAlignment="1">
      <alignment horizontal="center"/>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7" xfId="0" applyFont="1" applyFill="1" applyBorder="1" applyAlignment="1">
      <alignment horizontal="center" vertical="center" wrapText="1"/>
    </xf>
  </cellXfs>
  <cellStyles count="21">
    <cellStyle name="Comma 2" xfId="1" xr:uid="{00000000-0005-0000-0000-000000000000}"/>
    <cellStyle name="Comma 3" xfId="9" xr:uid="{00000000-0005-0000-0000-000001000000}"/>
    <cellStyle name="Comma 4" xfId="19" xr:uid="{00000000-0005-0000-0000-000002000000}"/>
    <cellStyle name="Normal" xfId="0" builtinId="0"/>
    <cellStyle name="Normal 2" xfId="2" xr:uid="{00000000-0005-0000-0000-000004000000}"/>
    <cellStyle name="Normal 2 2" xfId="3" xr:uid="{00000000-0005-0000-0000-000005000000}"/>
    <cellStyle name="Normal 2 2 2" xfId="20" xr:uid="{00000000-0005-0000-0000-000006000000}"/>
    <cellStyle name="Normal 3" xfId="4" xr:uid="{00000000-0005-0000-0000-000007000000}"/>
    <cellStyle name="Normal 3 2" xfId="10" xr:uid="{00000000-0005-0000-0000-000008000000}"/>
    <cellStyle name="Normal 4" xfId="11" xr:uid="{00000000-0005-0000-0000-000009000000}"/>
    <cellStyle name="Normal 5" xfId="12" xr:uid="{00000000-0005-0000-0000-00000A000000}"/>
    <cellStyle name="Normal 6" xfId="8" xr:uid="{00000000-0005-0000-0000-00000B000000}"/>
    <cellStyle name="Nota 2" xfId="13" xr:uid="{00000000-0005-0000-0000-00000C000000}"/>
    <cellStyle name="Nota 2 2" xfId="14" xr:uid="{00000000-0005-0000-0000-00000D000000}"/>
    <cellStyle name="Percent 2" xfId="5" xr:uid="{00000000-0005-0000-0000-00000E000000}"/>
    <cellStyle name="Percent 3" xfId="6" xr:uid="{00000000-0005-0000-0000-00000F000000}"/>
    <cellStyle name="Percent 4" xfId="15" xr:uid="{00000000-0005-0000-0000-000010000000}"/>
    <cellStyle name="Porcentagem 2" xfId="16" xr:uid="{00000000-0005-0000-0000-000011000000}"/>
    <cellStyle name="Separador de milhares 2" xfId="7" xr:uid="{00000000-0005-0000-0000-000012000000}"/>
    <cellStyle name="Separador de milhares 2 2" xfId="17" xr:uid="{00000000-0005-0000-0000-000013000000}"/>
    <cellStyle name="Separador de milhares 3" xfId="18" xr:uid="{00000000-0005-0000-0000-000014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33"/>
  <sheetViews>
    <sheetView tabSelected="1" workbookViewId="0">
      <selection activeCell="Q13" sqref="Q13"/>
    </sheetView>
  </sheetViews>
  <sheetFormatPr defaultRowHeight="14.4" x14ac:dyDescent="0.3"/>
  <cols>
    <col min="1" max="1" width="29.109375" customWidth="1"/>
  </cols>
  <sheetData>
    <row r="1" spans="1:12" ht="29.25" customHeight="1" x14ac:dyDescent="0.3">
      <c r="A1" s="63" t="s">
        <v>23</v>
      </c>
      <c r="B1" s="64"/>
      <c r="C1" s="64"/>
      <c r="D1" s="64"/>
      <c r="E1" s="64"/>
      <c r="F1" s="64"/>
      <c r="G1" s="64"/>
      <c r="H1" s="64"/>
      <c r="I1" s="64"/>
      <c r="J1" s="64"/>
      <c r="K1" s="64"/>
      <c r="L1" s="24"/>
    </row>
    <row r="2" spans="1:12" x14ac:dyDescent="0.3">
      <c r="A2" s="36"/>
      <c r="B2" s="32" t="s">
        <v>13</v>
      </c>
      <c r="C2" s="32" t="s">
        <v>14</v>
      </c>
      <c r="D2" s="32" t="s">
        <v>15</v>
      </c>
      <c r="E2" s="34" t="s">
        <v>16</v>
      </c>
      <c r="F2" s="34" t="s">
        <v>5</v>
      </c>
      <c r="G2" s="32" t="s">
        <v>13</v>
      </c>
      <c r="H2" s="32" t="s">
        <v>14</v>
      </c>
      <c r="I2" s="32" t="s">
        <v>15</v>
      </c>
      <c r="J2" s="32" t="s">
        <v>16</v>
      </c>
      <c r="K2" s="66" t="s">
        <v>5</v>
      </c>
    </row>
    <row r="3" spans="1:12" x14ac:dyDescent="0.3">
      <c r="A3" s="37"/>
      <c r="B3" s="33"/>
      <c r="C3" s="33"/>
      <c r="D3" s="33"/>
      <c r="E3" s="35"/>
      <c r="F3" s="35"/>
      <c r="G3" s="65"/>
      <c r="H3" s="65"/>
      <c r="I3" s="65"/>
      <c r="J3" s="65"/>
      <c r="K3" s="67"/>
    </row>
    <row r="4" spans="1:12" ht="17.25" customHeight="1" x14ac:dyDescent="0.3">
      <c r="A4" s="53"/>
      <c r="B4" s="54" t="s">
        <v>6</v>
      </c>
      <c r="C4" s="55"/>
      <c r="D4" s="55"/>
      <c r="E4" s="55"/>
      <c r="F4" s="55"/>
      <c r="G4" s="58" t="s">
        <v>8</v>
      </c>
      <c r="H4" s="55"/>
      <c r="I4" s="55"/>
      <c r="J4" s="55"/>
      <c r="K4" s="55"/>
      <c r="L4" s="24"/>
    </row>
    <row r="5" spans="1:12" ht="24" customHeight="1" x14ac:dyDescent="0.3">
      <c r="A5" s="53"/>
      <c r="B5" s="56"/>
      <c r="C5" s="57"/>
      <c r="D5" s="57"/>
      <c r="E5" s="57"/>
      <c r="F5" s="57"/>
      <c r="G5" s="59"/>
      <c r="H5" s="57"/>
      <c r="I5" s="57"/>
      <c r="J5" s="57"/>
      <c r="K5" s="57"/>
      <c r="L5" s="24"/>
    </row>
    <row r="6" spans="1:12" ht="18" customHeight="1" x14ac:dyDescent="0.3">
      <c r="A6" s="1" t="s">
        <v>0</v>
      </c>
      <c r="B6" s="3">
        <v>62.226420065620978</v>
      </c>
      <c r="C6" s="4">
        <v>68.56</v>
      </c>
      <c r="D6" s="4">
        <v>73.959610879546617</v>
      </c>
      <c r="E6" s="11">
        <v>66.049650716352431</v>
      </c>
      <c r="F6" s="12">
        <f>AVERAGE(B6:E6)</f>
        <v>67.698920415380002</v>
      </c>
      <c r="G6" s="25">
        <v>41.026555626223271</v>
      </c>
      <c r="H6" s="26">
        <v>41.07</v>
      </c>
      <c r="I6" s="26">
        <v>48.721675937483781</v>
      </c>
      <c r="J6" s="26">
        <v>43.627870116147996</v>
      </c>
      <c r="K6" s="27">
        <f>AVERAGE(G6:J6)</f>
        <v>43.611525419963762</v>
      </c>
    </row>
    <row r="7" spans="1:12" ht="18" customHeight="1" x14ac:dyDescent="0.3">
      <c r="A7" s="1" t="s">
        <v>1</v>
      </c>
      <c r="B7" s="3">
        <v>37.5</v>
      </c>
      <c r="C7" s="4">
        <v>39.4</v>
      </c>
      <c r="D7" s="4">
        <v>41.4</v>
      </c>
      <c r="E7" s="11">
        <v>39</v>
      </c>
      <c r="F7" s="12">
        <f t="shared" ref="F7:F11" si="0">AVERAGE(B7:E7)</f>
        <v>39.325000000000003</v>
      </c>
      <c r="G7" s="13">
        <v>38</v>
      </c>
      <c r="H7" s="4">
        <v>40</v>
      </c>
      <c r="I7" s="4">
        <v>42</v>
      </c>
      <c r="J7" s="11">
        <v>39.5</v>
      </c>
      <c r="K7" s="28">
        <f t="shared" ref="K7:K11" si="1">AVERAGE(G7:J7)</f>
        <v>39.875</v>
      </c>
    </row>
    <row r="8" spans="1:12" ht="18" customHeight="1" x14ac:dyDescent="0.3">
      <c r="A8" s="1" t="s">
        <v>2</v>
      </c>
      <c r="B8" s="3">
        <v>99.726420065620971</v>
      </c>
      <c r="C8" s="4">
        <v>107.96000000000001</v>
      </c>
      <c r="D8" s="4">
        <v>115.35961087954661</v>
      </c>
      <c r="E8" s="11">
        <v>105.04965071635243</v>
      </c>
      <c r="F8" s="12">
        <f t="shared" si="0"/>
        <v>107.02392041537999</v>
      </c>
      <c r="G8" s="13">
        <v>79.026555626223271</v>
      </c>
      <c r="H8" s="4">
        <v>81.069999999999993</v>
      </c>
      <c r="I8" s="4">
        <v>90.721675937483781</v>
      </c>
      <c r="J8" s="11">
        <v>83.127870116147989</v>
      </c>
      <c r="K8" s="23">
        <f t="shared" si="1"/>
        <v>83.486525419963755</v>
      </c>
    </row>
    <row r="9" spans="1:12" ht="18" customHeight="1" x14ac:dyDescent="0.3">
      <c r="A9" s="1" t="s">
        <v>10</v>
      </c>
      <c r="B9" s="3">
        <v>472.03606784188952</v>
      </c>
      <c r="C9" s="4">
        <v>384.93221326419228</v>
      </c>
      <c r="D9" s="4">
        <v>399.94278952984587</v>
      </c>
      <c r="E9" s="11">
        <v>406.90701302757753</v>
      </c>
      <c r="F9" s="12">
        <f t="shared" si="0"/>
        <v>415.95452091587629</v>
      </c>
      <c r="G9" s="13">
        <v>508.12926620751159</v>
      </c>
      <c r="H9" s="4">
        <v>420.3896767739493</v>
      </c>
      <c r="I9" s="4">
        <v>428.3329870091041</v>
      </c>
      <c r="J9" s="11">
        <v>426.71220839481492</v>
      </c>
      <c r="K9" s="28">
        <f t="shared" si="1"/>
        <v>445.89103459634498</v>
      </c>
    </row>
    <row r="10" spans="1:12" ht="18" customHeight="1" x14ac:dyDescent="0.3">
      <c r="A10" s="1" t="s">
        <v>3</v>
      </c>
      <c r="B10" s="3">
        <v>571.76248790751049</v>
      </c>
      <c r="C10" s="4">
        <v>492.89221326419226</v>
      </c>
      <c r="D10" s="4">
        <v>515.30240040939248</v>
      </c>
      <c r="E10" s="11">
        <v>511.95666374392999</v>
      </c>
      <c r="F10" s="12">
        <f t="shared" si="0"/>
        <v>522.97844133125636</v>
      </c>
      <c r="G10" s="13">
        <v>587.15582183373488</v>
      </c>
      <c r="H10" s="4">
        <v>501.4596767739493</v>
      </c>
      <c r="I10" s="4">
        <v>519.05466294658788</v>
      </c>
      <c r="J10" s="11">
        <v>509.84007851096294</v>
      </c>
      <c r="K10" s="23">
        <f t="shared" si="1"/>
        <v>529.37756001630873</v>
      </c>
      <c r="L10" s="24"/>
    </row>
    <row r="11" spans="1:12" ht="18" customHeight="1" x14ac:dyDescent="0.3">
      <c r="A11" s="1" t="s">
        <v>4</v>
      </c>
      <c r="B11" s="2">
        <v>17.441931252011926</v>
      </c>
      <c r="C11" s="5">
        <v>21.903368950593059</v>
      </c>
      <c r="D11" s="5">
        <v>22.386779255811113</v>
      </c>
      <c r="E11" s="14">
        <v>20.51924667766334</v>
      </c>
      <c r="F11" s="30">
        <f t="shared" si="0"/>
        <v>20.56283153401986</v>
      </c>
      <c r="G11" s="15">
        <v>13.459213497946248</v>
      </c>
      <c r="H11" s="5">
        <v>16.166803385179296</v>
      </c>
      <c r="I11" s="5">
        <v>17.478250830552557</v>
      </c>
      <c r="J11" s="14">
        <v>16.304695064172073</v>
      </c>
      <c r="K11" s="31">
        <f t="shared" si="1"/>
        <v>15.852240694462543</v>
      </c>
    </row>
    <row r="12" spans="1:12" ht="17.25" customHeight="1" x14ac:dyDescent="0.3">
      <c r="A12" s="60"/>
      <c r="B12" s="54" t="s">
        <v>7</v>
      </c>
      <c r="C12" s="55"/>
      <c r="D12" s="55"/>
      <c r="E12" s="55"/>
      <c r="F12" s="61"/>
      <c r="G12" s="55" t="s">
        <v>17</v>
      </c>
      <c r="H12" s="55"/>
      <c r="I12" s="55"/>
      <c r="J12" s="55"/>
      <c r="K12" s="61"/>
    </row>
    <row r="13" spans="1:12" ht="24" customHeight="1" x14ac:dyDescent="0.3">
      <c r="A13" s="60"/>
      <c r="B13" s="56"/>
      <c r="C13" s="57"/>
      <c r="D13" s="57"/>
      <c r="E13" s="57"/>
      <c r="F13" s="62"/>
      <c r="G13" s="57"/>
      <c r="H13" s="57"/>
      <c r="I13" s="57"/>
      <c r="J13" s="57"/>
      <c r="K13" s="62"/>
    </row>
    <row r="14" spans="1:12" x14ac:dyDescent="0.3">
      <c r="A14" s="36"/>
      <c r="B14" s="32" t="s">
        <v>13</v>
      </c>
      <c r="C14" s="32" t="s">
        <v>14</v>
      </c>
      <c r="D14" s="32" t="s">
        <v>15</v>
      </c>
      <c r="E14" s="34" t="s">
        <v>16</v>
      </c>
      <c r="F14" s="34" t="s">
        <v>5</v>
      </c>
      <c r="G14" s="32" t="s">
        <v>13</v>
      </c>
      <c r="H14" s="32" t="s">
        <v>14</v>
      </c>
      <c r="I14" s="32" t="s">
        <v>15</v>
      </c>
      <c r="J14" s="34" t="s">
        <v>16</v>
      </c>
      <c r="K14" s="32" t="s">
        <v>5</v>
      </c>
    </row>
    <row r="15" spans="1:12" x14ac:dyDescent="0.3">
      <c r="A15" s="37"/>
      <c r="B15" s="33"/>
      <c r="C15" s="33"/>
      <c r="D15" s="33"/>
      <c r="E15" s="35"/>
      <c r="F15" s="35"/>
      <c r="G15" s="33"/>
      <c r="H15" s="33"/>
      <c r="I15" s="33"/>
      <c r="J15" s="35"/>
      <c r="K15" s="33"/>
    </row>
    <row r="16" spans="1:12" ht="18" customHeight="1" x14ac:dyDescent="0.3">
      <c r="A16" s="1" t="s">
        <v>0</v>
      </c>
      <c r="B16" s="3">
        <v>46.928385155366904</v>
      </c>
      <c r="C16" s="3">
        <v>46.41</v>
      </c>
      <c r="D16" s="3">
        <v>52.284330464498524</v>
      </c>
      <c r="E16" s="6">
        <v>48.744110367461708</v>
      </c>
      <c r="F16" s="18">
        <f>AVERAGE(B16:E16)</f>
        <v>48.591706496831776</v>
      </c>
      <c r="G16" s="9">
        <v>53.339650018947786</v>
      </c>
      <c r="H16" s="3">
        <v>58.45</v>
      </c>
      <c r="I16" s="16">
        <v>61.358404103177527</v>
      </c>
      <c r="J16" s="17">
        <v>51.360816559954202</v>
      </c>
      <c r="K16" s="18">
        <f t="shared" ref="K16:K22" si="2">AVERAGE(G16:J16)</f>
        <v>56.127217670519876</v>
      </c>
    </row>
    <row r="17" spans="1:11" ht="18" customHeight="1" x14ac:dyDescent="0.3">
      <c r="A17" s="1" t="s">
        <v>9</v>
      </c>
      <c r="B17" s="7" t="s">
        <v>19</v>
      </c>
      <c r="C17" s="7" t="s">
        <v>19</v>
      </c>
      <c r="D17" s="7" t="s">
        <v>19</v>
      </c>
      <c r="E17" s="8" t="s">
        <v>19</v>
      </c>
      <c r="F17" s="7" t="s">
        <v>19</v>
      </c>
      <c r="G17" s="9">
        <v>21.239260280252026</v>
      </c>
      <c r="H17" s="3">
        <v>27.47</v>
      </c>
      <c r="I17" s="16">
        <v>30.469937998381333</v>
      </c>
      <c r="J17" s="17">
        <v>26.326256837701767</v>
      </c>
      <c r="K17" s="18">
        <f t="shared" si="2"/>
        <v>26.376363779083778</v>
      </c>
    </row>
    <row r="18" spans="1:11" ht="18" customHeight="1" x14ac:dyDescent="0.3">
      <c r="A18" s="1" t="s">
        <v>1</v>
      </c>
      <c r="B18" s="3">
        <v>38</v>
      </c>
      <c r="C18" s="3">
        <v>40</v>
      </c>
      <c r="D18" s="3">
        <v>42</v>
      </c>
      <c r="E18" s="6">
        <v>39.5</v>
      </c>
      <c r="F18" s="18">
        <f t="shared" ref="F18:F22" si="3">AVERAGE(B18:E18)</f>
        <v>39.875</v>
      </c>
      <c r="G18" s="9">
        <v>38.25</v>
      </c>
      <c r="H18" s="3">
        <v>40.200000000000003</v>
      </c>
      <c r="I18" s="16">
        <v>42.2</v>
      </c>
      <c r="J18" s="17">
        <v>39.6</v>
      </c>
      <c r="K18" s="18">
        <f t="shared" si="2"/>
        <v>40.0625</v>
      </c>
    </row>
    <row r="19" spans="1:11" ht="18" customHeight="1" x14ac:dyDescent="0.3">
      <c r="A19" s="1" t="s">
        <v>2</v>
      </c>
      <c r="B19" s="3">
        <v>84.928385155366897</v>
      </c>
      <c r="C19" s="3">
        <v>86.41</v>
      </c>
      <c r="D19" s="3">
        <v>94.284330464498524</v>
      </c>
      <c r="E19" s="21">
        <v>88.244110367461701</v>
      </c>
      <c r="F19" s="18">
        <f t="shared" si="3"/>
        <v>88.466706496831776</v>
      </c>
      <c r="G19" s="9">
        <v>112.8289102991998</v>
      </c>
      <c r="H19" s="9">
        <v>126.12</v>
      </c>
      <c r="I19" s="16">
        <v>134.02834210155885</v>
      </c>
      <c r="J19" s="17">
        <v>117.28707339765597</v>
      </c>
      <c r="K19" s="18">
        <f t="shared" si="2"/>
        <v>122.56608144960364</v>
      </c>
    </row>
    <row r="20" spans="1:11" ht="18" customHeight="1" x14ac:dyDescent="0.3">
      <c r="A20" s="1" t="s">
        <v>10</v>
      </c>
      <c r="B20" s="3">
        <v>499.04526306184692</v>
      </c>
      <c r="C20" s="3">
        <v>406.67412849198496</v>
      </c>
      <c r="D20" s="3">
        <v>432.41794289725902</v>
      </c>
      <c r="E20" s="21">
        <v>440.88577307287397</v>
      </c>
      <c r="F20" s="18">
        <f t="shared" si="3"/>
        <v>444.75577688099122</v>
      </c>
      <c r="G20" s="9">
        <v>472.03606784188952</v>
      </c>
      <c r="H20" s="9">
        <v>384.93221326419228</v>
      </c>
      <c r="I20" s="16">
        <v>399.94278952984587</v>
      </c>
      <c r="J20" s="17">
        <v>406.90701302757753</v>
      </c>
      <c r="K20" s="18">
        <f t="shared" si="2"/>
        <v>415.95452091587629</v>
      </c>
    </row>
    <row r="21" spans="1:11" ht="18" customHeight="1" x14ac:dyDescent="0.3">
      <c r="A21" s="1" t="s">
        <v>3</v>
      </c>
      <c r="B21" s="3">
        <v>583.97364821721385</v>
      </c>
      <c r="C21" s="3">
        <v>493.08412849198498</v>
      </c>
      <c r="D21" s="3">
        <v>526.70227336175753</v>
      </c>
      <c r="E21" s="21">
        <v>529.12988344033568</v>
      </c>
      <c r="F21" s="18">
        <f t="shared" si="3"/>
        <v>533.22248337782298</v>
      </c>
      <c r="G21" s="9">
        <v>584.8649781410893</v>
      </c>
      <c r="H21" s="9">
        <v>511.05221326419229</v>
      </c>
      <c r="I21" s="16">
        <v>533.97113163140466</v>
      </c>
      <c r="J21" s="17">
        <v>524.19408642523354</v>
      </c>
      <c r="K21" s="18">
        <f t="shared" si="2"/>
        <v>538.52060236547993</v>
      </c>
    </row>
    <row r="22" spans="1:11" ht="18" customHeight="1" x14ac:dyDescent="0.3">
      <c r="A22" s="1" t="s">
        <v>4</v>
      </c>
      <c r="B22" s="2">
        <v>14.54318793572978</v>
      </c>
      <c r="C22" s="2">
        <v>17.524392899092184</v>
      </c>
      <c r="D22" s="5">
        <v>17.900877826616242</v>
      </c>
      <c r="E22" s="22">
        <v>16.677211612715887</v>
      </c>
      <c r="F22" s="29">
        <f t="shared" si="3"/>
        <v>16.661417568538525</v>
      </c>
      <c r="G22" s="10">
        <v>19.291445806485207</v>
      </c>
      <c r="H22" s="10">
        <v>24.678495998372934</v>
      </c>
      <c r="I22" s="19">
        <v>25.100297405979877</v>
      </c>
      <c r="J22" s="20">
        <v>22.374741805559221</v>
      </c>
      <c r="K22" s="29">
        <f t="shared" si="2"/>
        <v>22.861245254099309</v>
      </c>
    </row>
    <row r="23" spans="1:11" x14ac:dyDescent="0.3">
      <c r="A23" s="44" t="s">
        <v>18</v>
      </c>
      <c r="B23" s="45"/>
      <c r="C23" s="45"/>
      <c r="D23" s="45"/>
      <c r="E23" s="45"/>
      <c r="F23" s="45"/>
      <c r="G23" s="45"/>
      <c r="H23" s="45"/>
      <c r="I23" s="45"/>
      <c r="J23" s="45"/>
      <c r="K23" s="46"/>
    </row>
    <row r="24" spans="1:11" x14ac:dyDescent="0.3">
      <c r="A24" s="47" t="s">
        <v>11</v>
      </c>
      <c r="B24" s="48"/>
      <c r="C24" s="48"/>
      <c r="D24" s="48"/>
      <c r="E24" s="48"/>
      <c r="F24" s="48"/>
      <c r="G24" s="48"/>
      <c r="H24" s="48"/>
      <c r="I24" s="48"/>
      <c r="J24" s="48"/>
      <c r="K24" s="49"/>
    </row>
    <row r="25" spans="1:11" x14ac:dyDescent="0.3">
      <c r="A25" s="47" t="s">
        <v>12</v>
      </c>
      <c r="B25" s="48"/>
      <c r="C25" s="48"/>
      <c r="D25" s="48"/>
      <c r="E25" s="48"/>
      <c r="F25" s="48"/>
      <c r="G25" s="48"/>
      <c r="H25" s="48"/>
      <c r="I25" s="48"/>
      <c r="J25" s="48"/>
      <c r="K25" s="49"/>
    </row>
    <row r="26" spans="1:11" ht="26.4" customHeight="1" x14ac:dyDescent="0.3">
      <c r="A26" s="50" t="s">
        <v>20</v>
      </c>
      <c r="B26" s="51"/>
      <c r="C26" s="51"/>
      <c r="D26" s="51"/>
      <c r="E26" s="51"/>
      <c r="F26" s="51"/>
      <c r="G26" s="51"/>
      <c r="H26" s="51"/>
      <c r="I26" s="51"/>
      <c r="J26" s="51"/>
      <c r="K26" s="52"/>
    </row>
    <row r="27" spans="1:11" x14ac:dyDescent="0.3">
      <c r="A27" s="47" t="s">
        <v>22</v>
      </c>
      <c r="B27" s="48"/>
      <c r="C27" s="48"/>
      <c r="D27" s="48"/>
      <c r="E27" s="48"/>
      <c r="F27" s="48"/>
      <c r="G27" s="48"/>
      <c r="H27" s="48"/>
      <c r="I27" s="48"/>
      <c r="J27" s="48"/>
      <c r="K27" s="49"/>
    </row>
    <row r="28" spans="1:11" ht="14.4" customHeight="1" x14ac:dyDescent="0.3">
      <c r="A28" s="38" t="s">
        <v>21</v>
      </c>
      <c r="B28" s="39"/>
      <c r="C28" s="39"/>
      <c r="D28" s="39"/>
      <c r="E28" s="39"/>
      <c r="F28" s="39"/>
      <c r="G28" s="39"/>
      <c r="H28" s="39"/>
      <c r="I28" s="39"/>
      <c r="J28" s="39"/>
      <c r="K28" s="40"/>
    </row>
    <row r="33" spans="1:7" x14ac:dyDescent="0.3">
      <c r="A33" s="41"/>
      <c r="B33" s="42"/>
      <c r="C33" s="42"/>
      <c r="D33" s="42"/>
      <c r="E33" s="42"/>
      <c r="F33" s="42"/>
      <c r="G33" s="43"/>
    </row>
  </sheetData>
  <mergeCells count="36">
    <mergeCell ref="A1:K1"/>
    <mergeCell ref="A2:A3"/>
    <mergeCell ref="B2:B3"/>
    <mergeCell ref="C2:C3"/>
    <mergeCell ref="D2:D3"/>
    <mergeCell ref="E2:E3"/>
    <mergeCell ref="F2:F3"/>
    <mergeCell ref="G2:G3"/>
    <mergeCell ref="H2:H3"/>
    <mergeCell ref="I2:I3"/>
    <mergeCell ref="J2:J3"/>
    <mergeCell ref="K2:K3"/>
    <mergeCell ref="A4:A5"/>
    <mergeCell ref="B4:F5"/>
    <mergeCell ref="G4:K5"/>
    <mergeCell ref="A12:A13"/>
    <mergeCell ref="B12:F13"/>
    <mergeCell ref="G12:K13"/>
    <mergeCell ref="A28:K28"/>
    <mergeCell ref="A33:G33"/>
    <mergeCell ref="A23:K23"/>
    <mergeCell ref="A24:K24"/>
    <mergeCell ref="A25:K25"/>
    <mergeCell ref="A26:K26"/>
    <mergeCell ref="A27:K27"/>
    <mergeCell ref="A14:A15"/>
    <mergeCell ref="B14:B15"/>
    <mergeCell ref="C14:C15"/>
    <mergeCell ref="D14:D15"/>
    <mergeCell ref="E14:E15"/>
    <mergeCell ref="K14:K15"/>
    <mergeCell ref="F14:F15"/>
    <mergeCell ref="G14:G15"/>
    <mergeCell ref="H14:H15"/>
    <mergeCell ref="I14:I15"/>
    <mergeCell ref="J14:J15"/>
  </mergeCells>
  <pageMargins left="0.7" right="0.7" top="0.75" bottom="0.75" header="0.3" footer="0.3"/>
  <pageSetup orientation="portrait" r:id="rId1"/>
  <ignoredErrors>
    <ignoredError sqref="F6:F11 F16 F18:F22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5</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2024-09-25T12:23:39Z</dcterms:modified>
</cp:coreProperties>
</file>